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新】000共生共有\888情報担当\★HPバックアップ★\★依頼データ\国際\2022年度\20220713_代表青年の２次募集について\掲載資料\"/>
    </mc:Choice>
  </mc:AlternateContent>
  <bookViews>
    <workbookView xWindow="0" yWindow="0" windowWidth="23040" windowHeight="9110" activeTab="2"/>
  </bookViews>
  <sheets>
    <sheet name="参加申込書" sheetId="1" r:id="rId1"/>
    <sheet name="データ１※削除不可" sheetId="3" r:id="rId2"/>
    <sheet name="データ２※削除不可" sheetId="5" r:id="rId3"/>
    <sheet name="参照" sheetId="2" state="hidden" r:id="rId4"/>
  </sheets>
  <definedNames>
    <definedName name="提出日">参加申込書!$K$2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2" i="1" l="1"/>
  <c r="J3" i="1" l="1"/>
  <c r="AD2" i="5" l="1"/>
  <c r="AC2" i="5"/>
  <c r="AB2" i="5"/>
  <c r="AA2" i="5"/>
  <c r="Z2" i="5"/>
  <c r="Y2" i="5"/>
  <c r="X2" i="5"/>
  <c r="W2" i="5"/>
  <c r="V2" i="5"/>
  <c r="U2" i="5"/>
  <c r="T2" i="5"/>
  <c r="S2" i="5"/>
  <c r="R2" i="5"/>
  <c r="Q2" i="5"/>
  <c r="P2" i="5"/>
  <c r="O2" i="5"/>
  <c r="N2" i="5"/>
  <c r="M2" i="5"/>
  <c r="L2" i="5"/>
  <c r="K2" i="5"/>
  <c r="J2" i="5"/>
  <c r="I2" i="5"/>
  <c r="H2" i="5"/>
  <c r="G2" i="5"/>
  <c r="F2" i="5"/>
  <c r="E2" i="5"/>
  <c r="D2" i="5"/>
  <c r="C2" i="5"/>
  <c r="B2" i="5"/>
  <c r="A2" i="5"/>
  <c r="AF2" i="3"/>
  <c r="AB2" i="3"/>
  <c r="W2" i="3"/>
  <c r="V2" i="3"/>
  <c r="U2" i="3"/>
  <c r="AE2" i="3" l="1"/>
  <c r="AD2" i="3"/>
  <c r="AC2" i="3"/>
  <c r="AA2" i="3"/>
  <c r="Z2" i="3" l="1"/>
  <c r="Y2" i="3"/>
  <c r="X2" i="3"/>
  <c r="T2" i="3"/>
  <c r="Q2" i="3"/>
  <c r="R2" i="3"/>
  <c r="S2" i="3"/>
  <c r="P2" i="3"/>
  <c r="O2" i="3"/>
  <c r="M2" i="3"/>
  <c r="N2" i="3"/>
  <c r="L2" i="3"/>
  <c r="K2" i="3"/>
  <c r="J2" i="3"/>
  <c r="I2" i="3"/>
  <c r="H2" i="3"/>
  <c r="D2" i="3"/>
  <c r="E2" i="3"/>
  <c r="F2" i="3"/>
  <c r="G2" i="3"/>
  <c r="C2" i="3"/>
  <c r="B2" i="3"/>
  <c r="A2" i="3"/>
  <c r="K3" i="1"/>
  <c r="J108" i="1" l="1"/>
</calcChain>
</file>

<file path=xl/sharedStrings.xml><?xml version="1.0" encoding="utf-8"?>
<sst xmlns="http://schemas.openxmlformats.org/spreadsheetml/2006/main" count="313" uniqueCount="234">
  <si>
    <t>事業への参加申込みに当たっては、以下の点に同意することが必要になります（☑を入れてください）。</t>
    <phoneticPr fontId="1"/>
  </si>
  <si>
    <t>4. 私は、諸般の事情で事業の日程変更又は事業中止の措置を採ることがあることを理解します。</t>
    <phoneticPr fontId="1"/>
  </si>
  <si>
    <t>5. 私は、個人情報等の取扱いにつき、以下の内容に同意します。</t>
    <phoneticPr fontId="1"/>
  </si>
  <si>
    <t>・参加申込書に記載された情報は、参加青年の選考のために利用されます。</t>
    <phoneticPr fontId="1"/>
  </si>
  <si>
    <t>・収集した情報は、利用目的の範囲内で適切に取り扱われます。</t>
    <phoneticPr fontId="1"/>
  </si>
  <si>
    <t>2. 私は、親族の死去等やむを得ない理由なしに事業日程に参加しないなど、
　日本参加青年として不適当と認められた場合及び病気等で本事業への参加が継続できないと
　認められた場合は、事業参加資格取消事由となること及び修了証の交付を行わないことに
　ついて理解します。</t>
    <phoneticPr fontId="1"/>
  </si>
  <si>
    <t>・事業参加決定後は、必要な範囲内で、事業の実施のために利用されます。
　また、それらの情報は、事業の実施のため、参加事業の他の青年、事業受託業者、
　各国政府、都道府県等地方公共団体、事後活動組織に、それぞれ提供されることがあります。</t>
    <phoneticPr fontId="1"/>
  </si>
  <si>
    <t>事業名</t>
    <rPh sb="0" eb="2">
      <t>ジギョウ</t>
    </rPh>
    <rPh sb="2" eb="3">
      <t>メイ</t>
    </rPh>
    <phoneticPr fontId="1"/>
  </si>
  <si>
    <t>参加
希望</t>
    <rPh sb="0" eb="2">
      <t>サンカ</t>
    </rPh>
    <rPh sb="3" eb="5">
      <t>キボウ</t>
    </rPh>
    <phoneticPr fontId="1"/>
  </si>
  <si>
    <t>希望
テーマ</t>
    <rPh sb="0" eb="2">
      <t>キボウ</t>
    </rPh>
    <phoneticPr fontId="1"/>
  </si>
  <si>
    <t>ディスカッションテーマ</t>
    <phoneticPr fontId="1"/>
  </si>
  <si>
    <t>国際社会青年育成事業
（ハイブリット事業）</t>
    <rPh sb="18" eb="20">
      <t>ジギョウ</t>
    </rPh>
    <phoneticPr fontId="1"/>
  </si>
  <si>
    <t>日本･中国青年親善交流事業
（オンライン事業）</t>
    <rPh sb="20" eb="22">
      <t>ジギョウ</t>
    </rPh>
    <phoneticPr fontId="1"/>
  </si>
  <si>
    <t>日本･韓国青年親善交流事業
（オンライン事業）</t>
    <rPh sb="20" eb="22">
      <t>ジギョウ</t>
    </rPh>
    <phoneticPr fontId="1"/>
  </si>
  <si>
    <t>「東南アジア青年の船」
青年会議（オンライン事業）</t>
    <rPh sb="12" eb="14">
      <t>セイネン</t>
    </rPh>
    <rPh sb="14" eb="16">
      <t>カイギ</t>
    </rPh>
    <rPh sb="22" eb="24">
      <t>ジギョウ</t>
    </rPh>
    <phoneticPr fontId="1"/>
  </si>
  <si>
    <t>「世界青年の船」事業
（ハイブリット事業）</t>
    <rPh sb="18" eb="20">
      <t>ジギョウ</t>
    </rPh>
    <phoneticPr fontId="1"/>
  </si>
  <si>
    <t>東ア船ディスカッションテーマ</t>
    <rPh sb="0" eb="1">
      <t>トウ</t>
    </rPh>
    <rPh sb="2" eb="3">
      <t>セン</t>
    </rPh>
    <phoneticPr fontId="1"/>
  </si>
  <si>
    <t>育成ディスカッションテーマ</t>
    <rPh sb="0" eb="2">
      <t>イクセイ</t>
    </rPh>
    <phoneticPr fontId="1"/>
  </si>
  <si>
    <t>世界船ディスカッションテーマ</t>
    <rPh sb="0" eb="3">
      <t>セカイセン</t>
    </rPh>
    <phoneticPr fontId="1"/>
  </si>
  <si>
    <t>ジェンダー平等、女性活躍の推進</t>
    <phoneticPr fontId="1"/>
  </si>
  <si>
    <t>健康・長寿の達成</t>
    <phoneticPr fontId="1"/>
  </si>
  <si>
    <t>成長市場の創出、地域活性化、科学技術イノベーション</t>
    <phoneticPr fontId="1"/>
  </si>
  <si>
    <t>持続可能で強靭な国土と質の高いインフラの整備</t>
    <phoneticPr fontId="1"/>
  </si>
  <si>
    <t>省・再生可能エネルギー、気候変動対策、循環型社会</t>
    <phoneticPr fontId="1"/>
  </si>
  <si>
    <t>生物多様性、森林、海洋等の環境の保全</t>
    <phoneticPr fontId="1"/>
  </si>
  <si>
    <t>平和と安全・安心社会の実現</t>
    <phoneticPr fontId="1"/>
  </si>
  <si>
    <t>あらゆる人々の活躍の推進</t>
    <phoneticPr fontId="1"/>
  </si>
  <si>
    <t>〇</t>
    <phoneticPr fontId="1"/>
  </si>
  <si>
    <t>×</t>
    <phoneticPr fontId="1"/>
  </si>
  <si>
    <t>２．応募者基本情報</t>
    <phoneticPr fontId="1"/>
  </si>
  <si>
    <t>氏</t>
    <rPh sb="0" eb="1">
      <t>シ</t>
    </rPh>
    <phoneticPr fontId="1"/>
  </si>
  <si>
    <t>名</t>
    <rPh sb="0" eb="1">
      <t>メイ</t>
    </rPh>
    <phoneticPr fontId="1"/>
  </si>
  <si>
    <t>性別</t>
    <rPh sb="0" eb="2">
      <t>セイベツ</t>
    </rPh>
    <phoneticPr fontId="1"/>
  </si>
  <si>
    <t>-</t>
    <phoneticPr fontId="1"/>
  </si>
  <si>
    <t>女</t>
    <rPh sb="0" eb="1">
      <t>オンナ</t>
    </rPh>
    <phoneticPr fontId="1"/>
  </si>
  <si>
    <t>男</t>
    <rPh sb="0" eb="1">
      <t>オトコ</t>
    </rPh>
    <phoneticPr fontId="1"/>
  </si>
  <si>
    <t>有</t>
    <rPh sb="0" eb="1">
      <t>アリ</t>
    </rPh>
    <phoneticPr fontId="1"/>
  </si>
  <si>
    <t>無</t>
    <rPh sb="0" eb="1">
      <t>ナシ</t>
    </rPh>
    <phoneticPr fontId="1"/>
  </si>
  <si>
    <t>ふりがな
（氏）</t>
    <rPh sb="6" eb="7">
      <t>シ</t>
    </rPh>
    <phoneticPr fontId="1"/>
  </si>
  <si>
    <t>ふりがな
（名）</t>
    <rPh sb="6" eb="7">
      <t>メイ</t>
    </rPh>
    <phoneticPr fontId="1"/>
  </si>
  <si>
    <t>日本国籍
の有無</t>
    <rPh sb="0" eb="2">
      <t>ニホン</t>
    </rPh>
    <rPh sb="2" eb="4">
      <t>コクセキ</t>
    </rPh>
    <rPh sb="6" eb="8">
      <t>ウム</t>
    </rPh>
    <phoneticPr fontId="1"/>
  </si>
  <si>
    <t>住民票
所在
都道府県</t>
    <rPh sb="0" eb="3">
      <t>ジュウミンヒョウ</t>
    </rPh>
    <rPh sb="4" eb="6">
      <t>ショザイ</t>
    </rPh>
    <rPh sb="7" eb="11">
      <t>トドウフケン</t>
    </rPh>
    <phoneticPr fontId="1"/>
  </si>
  <si>
    <t>北海道</t>
  </si>
  <si>
    <t>青森県</t>
    <rPh sb="2" eb="3">
      <t>ケン</t>
    </rPh>
    <phoneticPr fontId="9"/>
  </si>
  <si>
    <t>岩手県</t>
    <rPh sb="2" eb="3">
      <t>ケン</t>
    </rPh>
    <phoneticPr fontId="9"/>
  </si>
  <si>
    <t>宮城県</t>
    <rPh sb="0" eb="2">
      <t>ミヤギ</t>
    </rPh>
    <rPh sb="2" eb="3">
      <t>ケン</t>
    </rPh>
    <phoneticPr fontId="9"/>
  </si>
  <si>
    <t>秋田県</t>
    <rPh sb="0" eb="3">
      <t>アキタケン</t>
    </rPh>
    <phoneticPr fontId="9"/>
  </si>
  <si>
    <t>山形県</t>
    <rPh sb="0" eb="3">
      <t>ヤマガタケン</t>
    </rPh>
    <phoneticPr fontId="9"/>
  </si>
  <si>
    <t>福島県</t>
    <rPh sb="0" eb="3">
      <t>フクシマケン</t>
    </rPh>
    <phoneticPr fontId="9"/>
  </si>
  <si>
    <t>茨城県</t>
    <rPh sb="0" eb="3">
      <t>イバラキケン</t>
    </rPh>
    <phoneticPr fontId="9"/>
  </si>
  <si>
    <t>栃木県</t>
    <rPh sb="0" eb="3">
      <t>トチギケン</t>
    </rPh>
    <phoneticPr fontId="9"/>
  </si>
  <si>
    <t>群馬県</t>
    <rPh sb="0" eb="3">
      <t>グンマケン</t>
    </rPh>
    <phoneticPr fontId="9"/>
  </si>
  <si>
    <t>埼玉県</t>
    <rPh sb="0" eb="3">
      <t>サイタマケン</t>
    </rPh>
    <phoneticPr fontId="9"/>
  </si>
  <si>
    <t>千葉県</t>
    <rPh sb="0" eb="3">
      <t>チバケン</t>
    </rPh>
    <phoneticPr fontId="9"/>
  </si>
  <si>
    <t>東京都</t>
    <rPh sb="2" eb="3">
      <t>ト</t>
    </rPh>
    <phoneticPr fontId="9"/>
  </si>
  <si>
    <t>神奈川県</t>
    <rPh sb="0" eb="4">
      <t>カナガワケン</t>
    </rPh>
    <phoneticPr fontId="9"/>
  </si>
  <si>
    <t>新潟県</t>
    <rPh sb="0" eb="3">
      <t>ニイガタケン</t>
    </rPh>
    <phoneticPr fontId="9"/>
  </si>
  <si>
    <t>富山県</t>
    <rPh sb="0" eb="3">
      <t>トヤマケン</t>
    </rPh>
    <phoneticPr fontId="9"/>
  </si>
  <si>
    <t>石川県</t>
    <rPh sb="0" eb="3">
      <t>イシカワケン</t>
    </rPh>
    <phoneticPr fontId="9"/>
  </si>
  <si>
    <t>福井県</t>
    <rPh sb="0" eb="3">
      <t>フクイケン</t>
    </rPh>
    <phoneticPr fontId="9"/>
  </si>
  <si>
    <t>山梨県</t>
    <rPh sb="0" eb="3">
      <t>ヤマナシケン</t>
    </rPh>
    <phoneticPr fontId="9"/>
  </si>
  <si>
    <t>長野県</t>
    <rPh sb="0" eb="3">
      <t>ナガノケン</t>
    </rPh>
    <phoneticPr fontId="9"/>
  </si>
  <si>
    <t>岐阜県</t>
    <rPh sb="0" eb="3">
      <t>ギフケン</t>
    </rPh>
    <phoneticPr fontId="9"/>
  </si>
  <si>
    <t>静岡県</t>
    <rPh sb="0" eb="3">
      <t>シズオカケン</t>
    </rPh>
    <phoneticPr fontId="9"/>
  </si>
  <si>
    <t>愛知県</t>
    <rPh sb="0" eb="3">
      <t>アイチケン</t>
    </rPh>
    <phoneticPr fontId="9"/>
  </si>
  <si>
    <t>三重県</t>
    <rPh sb="0" eb="3">
      <t>ミエケン</t>
    </rPh>
    <phoneticPr fontId="9"/>
  </si>
  <si>
    <t>滋賀県</t>
    <rPh sb="0" eb="3">
      <t>シガケン</t>
    </rPh>
    <phoneticPr fontId="9"/>
  </si>
  <si>
    <t>京都府</t>
    <rPh sb="0" eb="3">
      <t>キョウトフ</t>
    </rPh>
    <phoneticPr fontId="9"/>
  </si>
  <si>
    <t>大阪府</t>
    <rPh sb="2" eb="3">
      <t>フ</t>
    </rPh>
    <phoneticPr fontId="9"/>
  </si>
  <si>
    <t>兵庫県</t>
    <rPh sb="0" eb="3">
      <t>ヒョウゴケン</t>
    </rPh>
    <phoneticPr fontId="9"/>
  </si>
  <si>
    <t>奈良県</t>
    <rPh sb="0" eb="3">
      <t>ナラケン</t>
    </rPh>
    <phoneticPr fontId="9"/>
  </si>
  <si>
    <t>和歌山県</t>
    <rPh sb="0" eb="4">
      <t>ワカヤマケン</t>
    </rPh>
    <phoneticPr fontId="9"/>
  </si>
  <si>
    <t>鳥取県</t>
    <rPh sb="0" eb="3">
      <t>トットリケン</t>
    </rPh>
    <phoneticPr fontId="9"/>
  </si>
  <si>
    <t>島根県</t>
    <rPh sb="0" eb="3">
      <t>シマネケン</t>
    </rPh>
    <phoneticPr fontId="9"/>
  </si>
  <si>
    <t>岡山県</t>
    <rPh sb="0" eb="3">
      <t>オカヤマケン</t>
    </rPh>
    <phoneticPr fontId="9"/>
  </si>
  <si>
    <t>広島県</t>
    <rPh sb="0" eb="3">
      <t>ヒロシマケン</t>
    </rPh>
    <phoneticPr fontId="9"/>
  </si>
  <si>
    <t>山口県</t>
    <rPh sb="0" eb="3">
      <t>ヤマグチケン</t>
    </rPh>
    <phoneticPr fontId="9"/>
  </si>
  <si>
    <t>徳島県</t>
    <rPh sb="0" eb="3">
      <t>トクシマケン</t>
    </rPh>
    <phoneticPr fontId="9"/>
  </si>
  <si>
    <t>香川県</t>
    <rPh sb="0" eb="3">
      <t>カガワケン</t>
    </rPh>
    <phoneticPr fontId="9"/>
  </si>
  <si>
    <t>愛媛県</t>
    <rPh sb="0" eb="3">
      <t>エヒメケン</t>
    </rPh>
    <phoneticPr fontId="9"/>
  </si>
  <si>
    <t>高知県</t>
    <rPh sb="0" eb="3">
      <t>コウチケン</t>
    </rPh>
    <phoneticPr fontId="9"/>
  </si>
  <si>
    <t>福岡県</t>
    <rPh sb="0" eb="3">
      <t>フクオカケン</t>
    </rPh>
    <phoneticPr fontId="9"/>
  </si>
  <si>
    <t>佐賀県</t>
    <rPh sb="0" eb="3">
      <t>サガケン</t>
    </rPh>
    <phoneticPr fontId="9"/>
  </si>
  <si>
    <t>長崎県</t>
    <rPh sb="0" eb="3">
      <t>ナガサキケン</t>
    </rPh>
    <phoneticPr fontId="9"/>
  </si>
  <si>
    <t>熊本県</t>
    <rPh sb="0" eb="3">
      <t>クマモトケン</t>
    </rPh>
    <phoneticPr fontId="9"/>
  </si>
  <si>
    <t>大分県</t>
    <rPh sb="0" eb="3">
      <t>オオイタケン</t>
    </rPh>
    <phoneticPr fontId="9"/>
  </si>
  <si>
    <t>宮崎県</t>
    <rPh sb="0" eb="3">
      <t>ミヤザキケン</t>
    </rPh>
    <phoneticPr fontId="9"/>
  </si>
  <si>
    <t>鹿児島県</t>
    <rPh sb="0" eb="4">
      <t>カゴシマケン</t>
    </rPh>
    <phoneticPr fontId="9"/>
  </si>
  <si>
    <t>沖縄県</t>
    <rPh sb="0" eb="3">
      <t>オキナワケン</t>
    </rPh>
    <phoneticPr fontId="9"/>
  </si>
  <si>
    <t>その他</t>
    <rPh sb="2" eb="3">
      <t>タ</t>
    </rPh>
    <phoneticPr fontId="1"/>
  </si>
  <si>
    <t>その他
の場合</t>
    <rPh sb="2" eb="3">
      <t>タ</t>
    </rPh>
    <rPh sb="5" eb="7">
      <t>バアイ</t>
    </rPh>
    <phoneticPr fontId="1"/>
  </si>
  <si>
    <t>現住所</t>
    <rPh sb="0" eb="3">
      <t>ゲンジュウショ</t>
    </rPh>
    <phoneticPr fontId="1"/>
  </si>
  <si>
    <t>郵便番号</t>
    <rPh sb="0" eb="4">
      <t>ユウビンバンゴウ</t>
    </rPh>
    <phoneticPr fontId="1"/>
  </si>
  <si>
    <t>-</t>
    <phoneticPr fontId="1"/>
  </si>
  <si>
    <t>（〒　　－　　　）</t>
    <phoneticPr fontId="1"/>
  </si>
  <si>
    <t>都道府県</t>
    <rPh sb="0" eb="4">
      <t>トドウフケン</t>
    </rPh>
    <phoneticPr fontId="1"/>
  </si>
  <si>
    <t>市区町村</t>
    <rPh sb="0" eb="2">
      <t>シク</t>
    </rPh>
    <rPh sb="2" eb="4">
      <t>チョウソン</t>
    </rPh>
    <phoneticPr fontId="1"/>
  </si>
  <si>
    <t>丁目</t>
    <rPh sb="0" eb="1">
      <t>チョウ</t>
    </rPh>
    <rPh sb="1" eb="2">
      <t>メ</t>
    </rPh>
    <phoneticPr fontId="1"/>
  </si>
  <si>
    <t>番地</t>
    <rPh sb="0" eb="2">
      <t>バンチ</t>
    </rPh>
    <phoneticPr fontId="1"/>
  </si>
  <si>
    <t>建物名</t>
    <rPh sb="0" eb="2">
      <t>タテモノ</t>
    </rPh>
    <rPh sb="2" eb="3">
      <t>メイ</t>
    </rPh>
    <phoneticPr fontId="1"/>
  </si>
  <si>
    <t>アルファベット
（氏）</t>
    <rPh sb="9" eb="10">
      <t>シ</t>
    </rPh>
    <phoneticPr fontId="1"/>
  </si>
  <si>
    <t>アルファベット
（名）</t>
    <rPh sb="9" eb="10">
      <t>メイ</t>
    </rPh>
    <phoneticPr fontId="1"/>
  </si>
  <si>
    <t>年齢</t>
    <rPh sb="0" eb="2">
      <t>ネンレイ</t>
    </rPh>
    <phoneticPr fontId="1"/>
  </si>
  <si>
    <t>生年月日
(yyyy/mm/dd)</t>
    <rPh sb="0" eb="2">
      <t>セイネン</t>
    </rPh>
    <rPh sb="2" eb="4">
      <t>ガッピ</t>
    </rPh>
    <phoneticPr fontId="1"/>
  </si>
  <si>
    <t>連絡先</t>
    <rPh sb="0" eb="3">
      <t>レンラクサキ</t>
    </rPh>
    <phoneticPr fontId="1"/>
  </si>
  <si>
    <t>自宅電話</t>
    <rPh sb="0" eb="2">
      <t>ジタク</t>
    </rPh>
    <rPh sb="2" eb="4">
      <t>デンワ</t>
    </rPh>
    <phoneticPr fontId="1"/>
  </si>
  <si>
    <t>携帯電話</t>
    <rPh sb="0" eb="2">
      <t>ケイタイ</t>
    </rPh>
    <rPh sb="2" eb="4">
      <t>デンワ</t>
    </rPh>
    <phoneticPr fontId="1"/>
  </si>
  <si>
    <t>メールアドレス</t>
    <phoneticPr fontId="1"/>
  </si>
  <si>
    <t>職業</t>
    <rPh sb="0" eb="2">
      <t>ショクギョウ</t>
    </rPh>
    <phoneticPr fontId="1"/>
  </si>
  <si>
    <t>その他の場合</t>
    <rPh sb="2" eb="3">
      <t>タ</t>
    </rPh>
    <rPh sb="4" eb="6">
      <t>バアイ</t>
    </rPh>
    <phoneticPr fontId="1"/>
  </si>
  <si>
    <t>勤務先又は学校名</t>
    <rPh sb="0" eb="3">
      <t>キンムサキ</t>
    </rPh>
    <rPh sb="3" eb="4">
      <t>マタ</t>
    </rPh>
    <rPh sb="5" eb="8">
      <t>ガッコウメイ</t>
    </rPh>
    <phoneticPr fontId="1"/>
  </si>
  <si>
    <t>教員</t>
    <rPh sb="0" eb="2">
      <t>キョウイン</t>
    </rPh>
    <phoneticPr fontId="1"/>
  </si>
  <si>
    <t>公務員</t>
    <rPh sb="0" eb="3">
      <t>コウムイン</t>
    </rPh>
    <phoneticPr fontId="1"/>
  </si>
  <si>
    <t>会社員</t>
    <rPh sb="0" eb="3">
      <t>カイシャイン</t>
    </rPh>
    <phoneticPr fontId="1"/>
  </si>
  <si>
    <t>団体職員</t>
    <rPh sb="0" eb="2">
      <t>ダンタイ</t>
    </rPh>
    <rPh sb="2" eb="4">
      <t>ショクイン</t>
    </rPh>
    <phoneticPr fontId="1"/>
  </si>
  <si>
    <t>自営業</t>
    <rPh sb="0" eb="3">
      <t>ジエイギョウ</t>
    </rPh>
    <phoneticPr fontId="1"/>
  </si>
  <si>
    <t>学生</t>
    <rPh sb="0" eb="2">
      <t>ガクセイ</t>
    </rPh>
    <phoneticPr fontId="1"/>
  </si>
  <si>
    <t>健康状態</t>
    <rPh sb="0" eb="2">
      <t>ケンコウ</t>
    </rPh>
    <rPh sb="2" eb="4">
      <t>ジョウタイ</t>
    </rPh>
    <phoneticPr fontId="1"/>
  </si>
  <si>
    <t xml:space="preserve">（写真貼り付け）
上半身正面脱帽、縦 4.5㎝×横 3.5㎝、2022年1月1日以降撮影のものを添付してください。
</t>
    <phoneticPr fontId="1"/>
  </si>
  <si>
    <t>良好</t>
    <rPh sb="0" eb="2">
      <t>リョウコウ</t>
    </rPh>
    <phoneticPr fontId="1"/>
  </si>
  <si>
    <t>その他</t>
    <rPh sb="2" eb="3">
      <t>タ</t>
    </rPh>
    <phoneticPr fontId="1"/>
  </si>
  <si>
    <t>３．学歴・職歴</t>
    <phoneticPr fontId="1"/>
  </si>
  <si>
    <t>年</t>
    <rPh sb="0" eb="1">
      <t>ネン</t>
    </rPh>
    <phoneticPr fontId="1"/>
  </si>
  <si>
    <t>月</t>
    <rPh sb="0" eb="1">
      <t>ツキ</t>
    </rPh>
    <phoneticPr fontId="1"/>
  </si>
  <si>
    <t>４．資格等</t>
    <phoneticPr fontId="1"/>
  </si>
  <si>
    <t>英語に関する資格及び経験</t>
    <phoneticPr fontId="1"/>
  </si>
  <si>
    <t>英語以外の語学に関する資格及び経験</t>
    <phoneticPr fontId="1"/>
  </si>
  <si>
    <t>外国青年との交流に役立つと考えられる技能</t>
    <phoneticPr fontId="1"/>
  </si>
  <si>
    <t>５．海外渡航歴</t>
    <phoneticPr fontId="1"/>
  </si>
  <si>
    <t>時期</t>
    <rPh sb="0" eb="2">
      <t>ジキ</t>
    </rPh>
    <phoneticPr fontId="1"/>
  </si>
  <si>
    <t>渡航期間</t>
    <rPh sb="0" eb="2">
      <t>トコウ</t>
    </rPh>
    <rPh sb="2" eb="4">
      <t>キカン</t>
    </rPh>
    <phoneticPr fontId="1"/>
  </si>
  <si>
    <t>訪問国</t>
    <rPh sb="0" eb="3">
      <t>ホウモンコク</t>
    </rPh>
    <phoneticPr fontId="1"/>
  </si>
  <si>
    <t>目的</t>
    <rPh sb="0" eb="2">
      <t>モクテキ</t>
    </rPh>
    <phoneticPr fontId="1"/>
  </si>
  <si>
    <t>６．国際交流団体、青少年団体等における活動状況</t>
    <phoneticPr fontId="1"/>
  </si>
  <si>
    <t>(現在までに特にない場合は、今後どのように活動していきたいか)</t>
    <phoneticPr fontId="1"/>
  </si>
  <si>
    <t>団体等の名称</t>
    <phoneticPr fontId="1"/>
  </si>
  <si>
    <t>活動期間</t>
    <phoneticPr fontId="1"/>
  </si>
  <si>
    <t>団体等の概要、自己の活動内容、今後の取組など</t>
    <phoneticPr fontId="1"/>
  </si>
  <si>
    <t>７．応募理由（志望動機）（各字数600字以内）</t>
    <phoneticPr fontId="1"/>
  </si>
  <si>
    <t>事業名：</t>
    <rPh sb="0" eb="2">
      <t>ジギョウ</t>
    </rPh>
    <rPh sb="2" eb="3">
      <t>メイ</t>
    </rPh>
    <phoneticPr fontId="1"/>
  </si>
  <si>
    <t>国際社会青年育成事業</t>
    <rPh sb="0" eb="2">
      <t>コクサイ</t>
    </rPh>
    <rPh sb="2" eb="4">
      <t>シャカイ</t>
    </rPh>
    <rPh sb="4" eb="6">
      <t>セイネン</t>
    </rPh>
    <rPh sb="6" eb="8">
      <t>イクセイ</t>
    </rPh>
    <rPh sb="8" eb="10">
      <t>ジギョウ</t>
    </rPh>
    <phoneticPr fontId="1"/>
  </si>
  <si>
    <t>日本・中国青年親善交流事業</t>
    <rPh sb="0" eb="13">
      <t>ニッチュウ</t>
    </rPh>
    <phoneticPr fontId="1"/>
  </si>
  <si>
    <t>日本・韓国青年親善交流事業</t>
    <rPh sb="0" eb="13">
      <t>ニッカン</t>
    </rPh>
    <phoneticPr fontId="1"/>
  </si>
  <si>
    <t>「東南アジア青年の船」青年会議</t>
    <rPh sb="1" eb="3">
      <t>トウナン</t>
    </rPh>
    <rPh sb="6" eb="8">
      <t>セイネン</t>
    </rPh>
    <rPh sb="9" eb="10">
      <t>フネ</t>
    </rPh>
    <rPh sb="11" eb="13">
      <t>セイネン</t>
    </rPh>
    <rPh sb="13" eb="15">
      <t>カイギ</t>
    </rPh>
    <phoneticPr fontId="1"/>
  </si>
  <si>
    <t>「世界青年の船」事業</t>
    <rPh sb="0" eb="10">
      <t>セカイ</t>
    </rPh>
    <phoneticPr fontId="1"/>
  </si>
  <si>
    <t>文字数</t>
    <rPh sb="0" eb="3">
      <t>モジスウ</t>
    </rPh>
    <phoneticPr fontId="1"/>
  </si>
  <si>
    <t>文字</t>
    <rPh sb="0" eb="2">
      <t>モジ</t>
    </rPh>
    <phoneticPr fontId="1"/>
  </si>
  <si>
    <t>〇〇国際交流協会</t>
    <phoneticPr fontId="1"/>
  </si>
  <si>
    <t>H29.10～現在</t>
    <phoneticPr fontId="1"/>
  </si>
  <si>
    <t>〇〇国との交流を中心に草の根の国際交流を推進しており、私は外国青年のホームステイを引き受けるとともに、この体験を機関紙として出版している。今後も地道に活動を続けていきたい。</t>
    <phoneticPr fontId="1"/>
  </si>
  <si>
    <t>1か月</t>
    <phoneticPr fontId="1"/>
  </si>
  <si>
    <t>留学</t>
    <phoneticPr fontId="1"/>
  </si>
  <si>
    <t>アメリカ合衆国</t>
    <rPh sb="4" eb="7">
      <t>ガッシュウコク</t>
    </rPh>
    <phoneticPr fontId="1"/>
  </si>
  <si>
    <t>例</t>
    <rPh sb="0" eb="1">
      <t>レイ</t>
    </rPh>
    <phoneticPr fontId="1"/>
  </si>
  <si>
    <t>H28.10～11</t>
    <phoneticPr fontId="1"/>
  </si>
  <si>
    <t>H20</t>
    <phoneticPr fontId="1"/>
  </si>
  <si>
    <t>中南米地域（災害対策）</t>
    <phoneticPr fontId="1"/>
  </si>
  <si>
    <t>欧州地域（ITの活用）</t>
    <phoneticPr fontId="1"/>
  </si>
  <si>
    <t>教育</t>
    <phoneticPr fontId="1"/>
  </si>
  <si>
    <t>災害と防災</t>
    <phoneticPr fontId="1"/>
  </si>
  <si>
    <t>起業（NGO/NPOを含む）</t>
    <phoneticPr fontId="1"/>
  </si>
  <si>
    <t>健康とウェルビーイング（メンタルヘルス含む）</t>
    <phoneticPr fontId="1"/>
  </si>
  <si>
    <t>情報とメディア</t>
    <phoneticPr fontId="1"/>
  </si>
  <si>
    <t>日本及びASEANの経済</t>
    <phoneticPr fontId="1"/>
  </si>
  <si>
    <t>貧困と格差</t>
    <phoneticPr fontId="1"/>
  </si>
  <si>
    <t>環境保護</t>
    <phoneticPr fontId="1"/>
  </si>
  <si>
    <t>ソフトパワー（伝統文化や歴史、サブカルチャー等）と青年の民間外交</t>
    <phoneticPr fontId="1"/>
  </si>
  <si>
    <t>令和４年</t>
    <rPh sb="0" eb="2">
      <t>レイワ</t>
    </rPh>
    <rPh sb="3" eb="4">
      <t>ネン</t>
    </rPh>
    <phoneticPr fontId="1"/>
  </si>
  <si>
    <t>月</t>
    <rPh sb="0" eb="1">
      <t>ツキ</t>
    </rPh>
    <phoneticPr fontId="1"/>
  </si>
  <si>
    <t>日提出</t>
    <rPh sb="0" eb="1">
      <t>ニチ</t>
    </rPh>
    <rPh sb="1" eb="3">
      <t>テイシュツ</t>
    </rPh>
    <phoneticPr fontId="1"/>
  </si>
  <si>
    <t>１．参加希望事業</t>
    <phoneticPr fontId="1"/>
  </si>
  <si>
    <t>参加希望事業1</t>
    <phoneticPr fontId="1"/>
  </si>
  <si>
    <t>参加希望事業2</t>
    <phoneticPr fontId="1"/>
  </si>
  <si>
    <t>親族、友人（既参加青年を除く）からの紹介</t>
  </si>
  <si>
    <t>既参加青年からの紹介</t>
    <phoneticPr fontId="1"/>
  </si>
  <si>
    <t>所属先（大学・勤務先等）の広報媒体を見て</t>
    <phoneticPr fontId="1"/>
  </si>
  <si>
    <t>新聞広告を見て</t>
  </si>
  <si>
    <t>ポスターを見て</t>
  </si>
  <si>
    <t>リーフレットを見て</t>
  </si>
  <si>
    <t>内閣府ホームページを見て</t>
  </si>
  <si>
    <t>日本青年国際交流機構（IYEO）のホームページを見て</t>
  </si>
  <si>
    <t>Facebookの広告からアクセスして</t>
  </si>
  <si>
    <t>Yahoo!の広告からアクセスして</t>
  </si>
  <si>
    <t>地方公共団体の広報を見て</t>
  </si>
  <si>
    <t>事業説明会に参加して</t>
  </si>
  <si>
    <t>帰国・事業報告会に参加して</t>
  </si>
  <si>
    <t>その他</t>
    <phoneticPr fontId="1"/>
  </si>
  <si>
    <t>公式SNS（Facebook、Twitter、Instagram）を見て</t>
    <rPh sb="0" eb="2">
      <t>コウシキ</t>
    </rPh>
    <rPh sb="34" eb="35">
      <t>ミ</t>
    </rPh>
    <phoneticPr fontId="1"/>
  </si>
  <si>
    <t>5を選択された場合、掲示場所</t>
    <rPh sb="2" eb="4">
      <t>センタク</t>
    </rPh>
    <rPh sb="7" eb="9">
      <t>バアイ</t>
    </rPh>
    <rPh sb="10" eb="12">
      <t>ケイジ</t>
    </rPh>
    <rPh sb="12" eb="14">
      <t>バショ</t>
    </rPh>
    <phoneticPr fontId="1"/>
  </si>
  <si>
    <t>6を選択された場合、配布場所</t>
    <rPh sb="2" eb="4">
      <t>センタク</t>
    </rPh>
    <rPh sb="7" eb="9">
      <t>バアイ</t>
    </rPh>
    <rPh sb="10" eb="12">
      <t>ハイフ</t>
    </rPh>
    <rPh sb="12" eb="14">
      <t>バショ</t>
    </rPh>
    <phoneticPr fontId="1"/>
  </si>
  <si>
    <t>11を選択された場合、広報媒体名</t>
    <rPh sb="3" eb="5">
      <t>センタク</t>
    </rPh>
    <rPh sb="8" eb="10">
      <t>バアイ</t>
    </rPh>
    <rPh sb="11" eb="13">
      <t>コウホウ</t>
    </rPh>
    <rPh sb="13" eb="15">
      <t>バイタイ</t>
    </rPh>
    <rPh sb="15" eb="16">
      <t>メイ</t>
    </rPh>
    <phoneticPr fontId="1"/>
  </si>
  <si>
    <t>→</t>
    <phoneticPr fontId="1"/>
  </si>
  <si>
    <r>
      <t>９．事業を</t>
    </r>
    <r>
      <rPr>
        <b/>
        <sz val="10.5"/>
        <color theme="1"/>
        <rFont val="ＭＳ 明朝"/>
        <family val="1"/>
        <charset val="128"/>
      </rPr>
      <t>応募した</t>
    </r>
    <r>
      <rPr>
        <sz val="10.5"/>
        <color theme="1"/>
        <rFont val="ＭＳ 明朝"/>
        <family val="1"/>
        <charset val="128"/>
      </rPr>
      <t>きっかけについて</t>
    </r>
    <r>
      <rPr>
        <b/>
        <sz val="10.5"/>
        <color theme="1"/>
        <rFont val="ＭＳ 明朝"/>
        <family val="1"/>
        <charset val="128"/>
      </rPr>
      <t>上位３つ</t>
    </r>
    <r>
      <rPr>
        <sz val="10.5"/>
        <color theme="1"/>
        <rFont val="ＭＳ 明朝"/>
        <family val="1"/>
        <charset val="128"/>
      </rPr>
      <t>をお選びください。</t>
    </r>
    <rPh sb="5" eb="7">
      <t>オウボ</t>
    </rPh>
    <rPh sb="17" eb="19">
      <t>ジョウイ</t>
    </rPh>
    <rPh sb="23" eb="24">
      <t>エラ</t>
    </rPh>
    <phoneticPr fontId="1"/>
  </si>
  <si>
    <t>知ったきっかけ</t>
    <rPh sb="0" eb="1">
      <t>シ</t>
    </rPh>
    <phoneticPr fontId="1"/>
  </si>
  <si>
    <t>応募のきっかけ1</t>
    <rPh sb="0" eb="2">
      <t>オウボ</t>
    </rPh>
    <phoneticPr fontId="1"/>
  </si>
  <si>
    <t>応募のきっかけ2</t>
    <rPh sb="0" eb="2">
      <t>オウボ</t>
    </rPh>
    <phoneticPr fontId="1"/>
  </si>
  <si>
    <t>応募のきっかけ3</t>
    <rPh sb="0" eb="2">
      <t>オウボ</t>
    </rPh>
    <phoneticPr fontId="1"/>
  </si>
  <si>
    <t>15その他を選択された場合、その内容</t>
    <rPh sb="4" eb="5">
      <t>タ</t>
    </rPh>
    <rPh sb="6" eb="8">
      <t>センタク</t>
    </rPh>
    <rPh sb="11" eb="13">
      <t>バアイ</t>
    </rPh>
    <rPh sb="16" eb="18">
      <t>ナイヨウ</t>
    </rPh>
    <phoneticPr fontId="1"/>
  </si>
  <si>
    <t xml:space="preserve">※ 参加申込書は、「記入上の注意」を参照して記入してください。
※ 参加決定後、虚偽の申請であることが判明した場合は、事業参加を取り消すこともありますので、
　御注意ください。
</t>
    <phoneticPr fontId="1"/>
  </si>
  <si>
    <t>第２希望なし</t>
    <rPh sb="0" eb="1">
      <t>ダイ</t>
    </rPh>
    <rPh sb="2" eb="4">
      <t>キボウ</t>
    </rPh>
    <phoneticPr fontId="1"/>
  </si>
  <si>
    <t>その他の内容</t>
    <rPh sb="2" eb="3">
      <t>タ</t>
    </rPh>
    <rPh sb="4" eb="6">
      <t>ナイヨウ</t>
    </rPh>
    <phoneticPr fontId="1"/>
  </si>
  <si>
    <t>学歴（高校卒業以降）・職歴</t>
    <rPh sb="0" eb="2">
      <t>ガクレキ</t>
    </rPh>
    <rPh sb="3" eb="5">
      <t>コウコウ</t>
    </rPh>
    <rPh sb="5" eb="7">
      <t>ソツギョウ</t>
    </rPh>
    <rPh sb="7" eb="9">
      <t>イコウ</t>
    </rPh>
    <rPh sb="11" eb="13">
      <t>ショクレキ</t>
    </rPh>
    <phoneticPr fontId="1"/>
  </si>
  <si>
    <t>○立○○高等学校卒業</t>
    <rPh sb="1" eb="2">
      <t>リツ</t>
    </rPh>
    <rPh sb="4" eb="6">
      <t>コウトウ</t>
    </rPh>
    <rPh sb="6" eb="8">
      <t>ガッコウ</t>
    </rPh>
    <rPh sb="8" eb="10">
      <t>ソツギョウ</t>
    </rPh>
    <phoneticPr fontId="1"/>
  </si>
  <si>
    <t>接種ワクチン名</t>
    <rPh sb="0" eb="2">
      <t>セッシュ</t>
    </rPh>
    <rPh sb="6" eb="7">
      <t>メイ</t>
    </rPh>
    <phoneticPr fontId="1"/>
  </si>
  <si>
    <t>例</t>
    <rPh sb="0" eb="1">
      <t>レイ</t>
    </rPh>
    <phoneticPr fontId="1"/>
  </si>
  <si>
    <t>内閣</t>
    <rPh sb="0" eb="2">
      <t>ナイカク</t>
    </rPh>
    <phoneticPr fontId="1"/>
  </si>
  <si>
    <t>太郎</t>
    <rPh sb="0" eb="2">
      <t>タロウ</t>
    </rPh>
    <phoneticPr fontId="1"/>
  </si>
  <si>
    <t>ないかく</t>
    <phoneticPr fontId="1"/>
  </si>
  <si>
    <t>たろう</t>
    <phoneticPr fontId="1"/>
  </si>
  <si>
    <t>NAIKAKU</t>
    <phoneticPr fontId="1"/>
  </si>
  <si>
    <t>Taro</t>
    <phoneticPr fontId="1"/>
  </si>
  <si>
    <r>
      <t>新型コロナワクチン接種状況</t>
    </r>
    <r>
      <rPr>
        <b/>
        <sz val="12"/>
        <color rgb="FFFF0000"/>
        <rFont val="ＭＳ 明朝"/>
        <family val="1"/>
        <charset val="128"/>
      </rPr>
      <t>（国際社会青年育成事業及び「世界青年の船」事業応募者のみ）</t>
    </r>
    <rPh sb="0" eb="2">
      <t>シンガタ</t>
    </rPh>
    <rPh sb="9" eb="11">
      <t>セッシュ</t>
    </rPh>
    <rPh sb="11" eb="13">
      <t>ジョウキョウ</t>
    </rPh>
    <rPh sb="14" eb="16">
      <t>コクサイ</t>
    </rPh>
    <rPh sb="16" eb="18">
      <t>シャカイ</t>
    </rPh>
    <rPh sb="18" eb="20">
      <t>セイネン</t>
    </rPh>
    <rPh sb="20" eb="22">
      <t>イクセイ</t>
    </rPh>
    <rPh sb="22" eb="24">
      <t>ジギョウ</t>
    </rPh>
    <rPh sb="24" eb="25">
      <t>オヨ</t>
    </rPh>
    <rPh sb="26" eb="36">
      <t>セカイ</t>
    </rPh>
    <rPh sb="36" eb="39">
      <t>オウボシャ</t>
    </rPh>
    <phoneticPr fontId="1"/>
  </si>
  <si>
    <r>
      <t xml:space="preserve">6. </t>
    </r>
    <r>
      <rPr>
        <b/>
        <sz val="11"/>
        <color rgb="FFFF0000"/>
        <rFont val="ＭＳ 明朝"/>
        <family val="1"/>
        <charset val="128"/>
      </rPr>
      <t>（国際社会青年育成事業及び「世界青年の船」事業応募者のみ）
　</t>
    </r>
    <r>
      <rPr>
        <sz val="11"/>
        <color theme="1"/>
        <rFont val="ＭＳ 明朝"/>
        <family val="1"/>
        <charset val="128"/>
      </rPr>
      <t>私は、マスクの着用、手指の消毒、体温測定、新型コロナウイルスワクチンの必要回数分の
　接種等、内閣府の求めに応じた感染症対策に従います。</t>
    </r>
    <rPh sb="4" eb="6">
      <t>コクサイ</t>
    </rPh>
    <rPh sb="6" eb="8">
      <t>シャカイ</t>
    </rPh>
    <rPh sb="8" eb="10">
      <t>セイネン</t>
    </rPh>
    <rPh sb="10" eb="12">
      <t>イクセイ</t>
    </rPh>
    <rPh sb="12" eb="14">
      <t>ジギョウ</t>
    </rPh>
    <rPh sb="14" eb="15">
      <t>オヨ</t>
    </rPh>
    <rPh sb="16" eb="26">
      <t>セカイ</t>
    </rPh>
    <rPh sb="26" eb="29">
      <t>オウボシャ</t>
    </rPh>
    <rPh sb="34" eb="35">
      <t>ワタシ</t>
    </rPh>
    <rPh sb="69" eb="71">
      <t>ヒツヨウ</t>
    </rPh>
    <rPh sb="71" eb="73">
      <t>カイスウ</t>
    </rPh>
    <rPh sb="73" eb="74">
      <t>ブン</t>
    </rPh>
    <phoneticPr fontId="1"/>
  </si>
  <si>
    <t>※１　2022年４月１日現在</t>
    <rPh sb="7" eb="8">
      <t>ネン</t>
    </rPh>
    <rPh sb="9" eb="10">
      <t>ガツ</t>
    </rPh>
    <rPh sb="11" eb="12">
      <t>ニチ</t>
    </rPh>
    <rPh sb="12" eb="14">
      <t>ゲンザイ</t>
    </rPh>
    <phoneticPr fontId="1"/>
  </si>
  <si>
    <r>
      <t>年齢</t>
    </r>
    <r>
      <rPr>
        <sz val="9"/>
        <color theme="1"/>
        <rFont val="ＭＳ 明朝"/>
        <family val="1"/>
        <charset val="128"/>
      </rPr>
      <t>※１</t>
    </r>
    <rPh sb="0" eb="2">
      <t>ネンレイ</t>
    </rPh>
    <phoneticPr fontId="1"/>
  </si>
  <si>
    <r>
      <t xml:space="preserve">その他
の場合
</t>
    </r>
    <r>
      <rPr>
        <sz val="9"/>
        <color theme="1"/>
        <rFont val="ＭＳ 明朝"/>
        <family val="1"/>
        <charset val="128"/>
      </rPr>
      <t>※２</t>
    </r>
    <rPh sb="2" eb="3">
      <t>タ</t>
    </rPh>
    <rPh sb="5" eb="7">
      <t>バアイ</t>
    </rPh>
    <phoneticPr fontId="1"/>
  </si>
  <si>
    <t>※２　海外在住の場合、国名</t>
    <rPh sb="3" eb="5">
      <t>カイガイ</t>
    </rPh>
    <rPh sb="5" eb="7">
      <t>ザイジュウ</t>
    </rPh>
    <rPh sb="8" eb="10">
      <t>バアイ</t>
    </rPh>
    <rPh sb="11" eb="12">
      <t>クニ</t>
    </rPh>
    <rPh sb="12" eb="13">
      <t>メイ</t>
    </rPh>
    <phoneticPr fontId="1"/>
  </si>
  <si>
    <t>※　参加希望について、１事業のみの場合はプルダウンで〇を選び、複数事業を併願する場合は希望順位を
　お選びください。（なお、併願する場合は、事業ごとに応募理由の作成が必要になります。）
※　日本・中国青年親善交流事業及び日本・韓国青年親善交流事業は相互に併願可能ですが、国際社会青年
　育成事業、「東南アジア青年の船」事業及び「世界青年の船」事業は併願できませんので御注意ください。
※　ディスカッションテーマついて、参加希望の順位にテーマを選択してください。
　なお、「世界青年の船」事業の希望順位は、指定枠全てを埋めてください。埋めていない場合は失格扱いと
　見なすことがあります。</t>
    <rPh sb="235" eb="245">
      <t>セカイ</t>
    </rPh>
    <phoneticPr fontId="1"/>
  </si>
  <si>
    <t>３回目接種日
又は接種予定日</t>
    <rPh sb="1" eb="3">
      <t>カイメ</t>
    </rPh>
    <rPh sb="3" eb="5">
      <t>セッシュ</t>
    </rPh>
    <rPh sb="5" eb="6">
      <t>ビ</t>
    </rPh>
    <rPh sb="7" eb="8">
      <t>マタ</t>
    </rPh>
    <rPh sb="9" eb="11">
      <t>セッシュ</t>
    </rPh>
    <rPh sb="11" eb="14">
      <t>ヨテイビ</t>
    </rPh>
    <phoneticPr fontId="1"/>
  </si>
  <si>
    <r>
      <t>８．事業を</t>
    </r>
    <r>
      <rPr>
        <b/>
        <sz val="10.5"/>
        <color theme="1"/>
        <rFont val="ＭＳ 明朝"/>
        <family val="1"/>
        <charset val="128"/>
      </rPr>
      <t>初めて知ったきっかけ</t>
    </r>
    <r>
      <rPr>
        <sz val="10.5"/>
        <color theme="1"/>
        <rFont val="ＭＳ 明朝"/>
        <family val="1"/>
        <charset val="128"/>
      </rPr>
      <t>について</t>
    </r>
    <r>
      <rPr>
        <b/>
        <sz val="10.5"/>
        <color theme="1"/>
        <rFont val="ＭＳ 明朝"/>
        <family val="1"/>
        <charset val="128"/>
      </rPr>
      <t>一つ選択してお選びください。</t>
    </r>
    <rPh sb="5" eb="6">
      <t>ハジ</t>
    </rPh>
    <rPh sb="19" eb="20">
      <t>ヒト</t>
    </rPh>
    <rPh sb="21" eb="23">
      <t>センタク</t>
    </rPh>
    <rPh sb="26" eb="27">
      <t>エラ</t>
    </rPh>
    <phoneticPr fontId="1"/>
  </si>
  <si>
    <t>海外渡航時期</t>
    <rPh sb="4" eb="6">
      <t>ジキ</t>
    </rPh>
    <phoneticPr fontId="1"/>
  </si>
  <si>
    <t>※　既往歴や慢性的な疾患がある場合、定期的に服用あるいは常用している薬がある場合、現在通院している
　場合はその旨その他欄に記入してください。
※　そのほか、集団生活等において、心身の健康上気がかりなことがある場合はその旨記入してください。
※　なお、必要に応じ、内閣府から医師の診断や診断書の提出を求める場合があります。</t>
    <rPh sb="59" eb="60">
      <t>タ</t>
    </rPh>
    <rPh sb="60" eb="61">
      <t>ラン</t>
    </rPh>
    <rPh sb="83" eb="84">
      <t>トウ</t>
    </rPh>
    <phoneticPr fontId="1"/>
  </si>
  <si>
    <t>参加費免除申請</t>
    <rPh sb="0" eb="3">
      <t>サンカヒ</t>
    </rPh>
    <rPh sb="3" eb="5">
      <t>メンジョ</t>
    </rPh>
    <rPh sb="5" eb="7">
      <t>シンセイ</t>
    </rPh>
    <phoneticPr fontId="1"/>
  </si>
  <si>
    <t>認定されなかった場合</t>
    <phoneticPr fontId="1"/>
  </si>
  <si>
    <t>1. 私は、各応募要領に定める資格要件を満たしています。</t>
    <phoneticPr fontId="1"/>
  </si>
  <si>
    <t>3. 私は、本日以降、健康上の不安がある場合は、事業が終了するまでの間、速やかに内閣府に
　申告します。また、事業への参加に支障をきたすほどの健康上の問題が生じた場合には、
　速やかに内閣府に申告するとともに、2．に記載の事業参加資格取消事由となることを
　理解します。</t>
    <phoneticPr fontId="1"/>
  </si>
  <si>
    <t>・本事業は内閣府及び事業受託業者により写真撮影・録画・録音されます。
 撮影された写真等は、事業の広報のため、内閣府HP及び内閣府公式SNS等に使用されることが
 あります。</t>
    <rPh sb="8" eb="9">
      <t>オヨ</t>
    </rPh>
    <phoneticPr fontId="1"/>
  </si>
  <si>
    <t>希望する</t>
    <rPh sb="0" eb="2">
      <t>キボウ</t>
    </rPh>
    <phoneticPr fontId="1"/>
  </si>
  <si>
    <t>希望しない</t>
    <rPh sb="0" eb="2">
      <t>キボウ</t>
    </rPh>
    <phoneticPr fontId="1"/>
  </si>
  <si>
    <t>参加する</t>
    <rPh sb="0" eb="2">
      <t>サンカ</t>
    </rPh>
    <phoneticPr fontId="1"/>
  </si>
  <si>
    <t>参加しない</t>
    <rPh sb="0" eb="2">
      <t>サンカ</t>
    </rPh>
    <phoneticPr fontId="1"/>
  </si>
  <si>
    <t>※　E-mailアドレスは、勤務先や大学で付与されるアドレスは極力避け、GmailやYahooメール等の個人メール
　アドレスを記入してください。</t>
    <rPh sb="52" eb="54">
      <t>コジン</t>
    </rPh>
    <phoneticPr fontId="1"/>
  </si>
  <si>
    <t>令和４年度内閣府青年国際交流事業  参加申込書　&lt;第２次募集&gt;</t>
    <rPh sb="25" eb="26">
      <t>ダイ</t>
    </rPh>
    <rPh sb="27" eb="28">
      <t>ジ</t>
    </rPh>
    <rPh sb="28" eb="30">
      <t>ボシュウ</t>
    </rPh>
    <phoneticPr fontId="1"/>
  </si>
  <si>
    <t>○○大学〇〇学部〇〇学科入学</t>
    <rPh sb="2" eb="4">
      <t>ダイガク</t>
    </rPh>
    <rPh sb="6" eb="8">
      <t>ガクブ</t>
    </rPh>
    <rPh sb="10" eb="12">
      <t>ガッカ</t>
    </rPh>
    <rPh sb="12" eb="14">
      <t>ニュウガク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</si>
</sst>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quot;日&quot;"/>
  </numFmts>
  <fonts count="1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b/>
      <sz val="14"/>
      <color theme="1"/>
      <name val="ＭＳ 明朝"/>
      <family val="1"/>
      <charset val="128"/>
    </font>
    <font>
      <sz val="12"/>
      <color theme="1"/>
      <name val="ＭＳ 明朝"/>
      <family val="1"/>
      <charset val="128"/>
    </font>
    <font>
      <sz val="11"/>
      <color theme="0"/>
      <name val="ＭＳ 明朝"/>
      <family val="1"/>
      <charset val="128"/>
    </font>
    <font>
      <sz val="6"/>
      <name val="ＭＳ Ｐゴシック"/>
      <family val="3"/>
      <charset val="128"/>
    </font>
    <font>
      <sz val="11"/>
      <color theme="8"/>
      <name val="ＭＳ 明朝"/>
      <family val="1"/>
      <charset val="128"/>
    </font>
    <font>
      <sz val="11"/>
      <color theme="8" tint="-0.499984740745262"/>
      <name val="ＭＳ 明朝"/>
      <family val="1"/>
      <charset val="128"/>
    </font>
    <font>
      <b/>
      <sz val="10.5"/>
      <color theme="1"/>
      <name val="ＭＳ 明朝"/>
      <family val="1"/>
      <charset val="128"/>
    </font>
    <font>
      <b/>
      <sz val="11"/>
      <color rgb="FFFF0000"/>
      <name val="ＭＳ 明朝"/>
      <family val="1"/>
      <charset val="128"/>
    </font>
    <font>
      <b/>
      <sz val="12"/>
      <color rgb="FFFF0000"/>
      <name val="ＭＳ 明朝"/>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9CFF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53">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lignment vertical="center"/>
    </xf>
    <xf numFmtId="0" fontId="2" fillId="0" borderId="8" xfId="0" applyFont="1" applyBorder="1">
      <alignment vertical="center"/>
    </xf>
    <xf numFmtId="0" fontId="4" fillId="0" borderId="7" xfId="0" applyFont="1" applyBorder="1" applyAlignment="1">
      <alignment horizontal="center" vertical="center" wrapText="1"/>
    </xf>
    <xf numFmtId="0" fontId="2" fillId="0" borderId="7" xfId="0" applyFont="1" applyBorder="1" applyAlignment="1">
      <alignment horizontal="center" vertical="center" wrapText="1"/>
    </xf>
    <xf numFmtId="0" fontId="7" fillId="0" borderId="0" xfId="0" applyFont="1" applyAlignment="1">
      <alignment horizontal="justify" vertical="center"/>
    </xf>
    <xf numFmtId="0" fontId="7" fillId="0" borderId="0" xfId="0" applyFont="1">
      <alignment vertical="center"/>
    </xf>
    <xf numFmtId="0" fontId="0" fillId="0" borderId="1" xfId="0"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14" fontId="8" fillId="0" borderId="0" xfId="0" applyNumberFormat="1" applyFont="1" applyBorder="1" applyAlignment="1">
      <alignment horizontal="center" vertical="center"/>
    </xf>
    <xf numFmtId="0" fontId="3"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lignment vertical="center"/>
    </xf>
    <xf numFmtId="0" fontId="2" fillId="2" borderId="0" xfId="0" applyFont="1" applyFill="1">
      <alignment vertical="center"/>
    </xf>
    <xf numFmtId="0" fontId="2" fillId="0" borderId="1" xfId="0" applyFont="1" applyBorder="1">
      <alignment vertical="center"/>
    </xf>
    <xf numFmtId="0" fontId="2" fillId="0" borderId="0" xfId="0" applyFont="1" applyAlignment="1">
      <alignment horizontal="left" vertical="center"/>
    </xf>
    <xf numFmtId="177" fontId="2" fillId="0" borderId="0" xfId="0" applyNumberFormat="1" applyFont="1" applyAlignment="1">
      <alignment horizontal="right" vertical="center"/>
    </xf>
    <xf numFmtId="0" fontId="2" fillId="3" borderId="0" xfId="0" applyFont="1" applyFill="1">
      <alignment vertical="center"/>
    </xf>
    <xf numFmtId="0" fontId="11" fillId="3" borderId="0" xfId="0" applyFont="1" applyFill="1">
      <alignment vertical="center"/>
    </xf>
    <xf numFmtId="0" fontId="11" fillId="3" borderId="1" xfId="0" applyFont="1" applyFill="1" applyBorder="1" applyAlignment="1">
      <alignment horizontal="left" vertical="center"/>
    </xf>
    <xf numFmtId="0" fontId="2" fillId="0" borderId="1" xfId="0"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center" vertical="center" wrapText="1"/>
    </xf>
    <xf numFmtId="0" fontId="2" fillId="0" borderId="1" xfId="0" applyFont="1" applyBorder="1">
      <alignment vertical="center"/>
    </xf>
    <xf numFmtId="0" fontId="11" fillId="3" borderId="1" xfId="0" applyFont="1" applyFill="1" applyBorder="1" applyAlignment="1">
      <alignment horizontal="center" vertical="center"/>
    </xf>
    <xf numFmtId="0" fontId="5" fillId="0" borderId="0" xfId="0" applyFont="1" applyAlignment="1">
      <alignment horizontal="justify" vertical="center"/>
    </xf>
    <xf numFmtId="0" fontId="5" fillId="0" borderId="0" xfId="0" applyFont="1" applyAlignment="1">
      <alignment horizontal="left" vertical="center"/>
    </xf>
    <xf numFmtId="0" fontId="3" fillId="0" borderId="0" xfId="0" applyFont="1">
      <alignment vertical="center"/>
    </xf>
    <xf numFmtId="0" fontId="5" fillId="0" borderId="0" xfId="0" applyFont="1">
      <alignment vertical="center"/>
    </xf>
    <xf numFmtId="0" fontId="2" fillId="0" borderId="0" xfId="0" applyFont="1" applyAlignment="1">
      <alignment horizontal="right" vertical="center" indent="1"/>
    </xf>
    <xf numFmtId="0" fontId="2" fillId="2" borderId="0" xfId="0" applyFont="1" applyFill="1" applyAlignment="1">
      <alignment horizontal="left" vertical="center"/>
    </xf>
    <xf numFmtId="0" fontId="2" fillId="0" borderId="20" xfId="0" applyFont="1" applyFill="1" applyBorder="1" applyAlignment="1">
      <alignment vertical="center"/>
    </xf>
    <xf numFmtId="0" fontId="2" fillId="2" borderId="0" xfId="0" applyNumberFormat="1" applyFont="1" applyFill="1">
      <alignment vertical="center"/>
    </xf>
    <xf numFmtId="176" fontId="0" fillId="0" borderId="0" xfId="0" applyNumberFormat="1">
      <alignment vertical="center"/>
    </xf>
    <xf numFmtId="0" fontId="2" fillId="0" borderId="2" xfId="0" applyFont="1" applyBorder="1">
      <alignment vertical="center"/>
    </xf>
    <xf numFmtId="0" fontId="7" fillId="0" borderId="0" xfId="0" applyFont="1" applyBorder="1">
      <alignment vertical="center"/>
    </xf>
    <xf numFmtId="0" fontId="2" fillId="0" borderId="0" xfId="0" applyFont="1" applyBorder="1" applyAlignment="1">
      <alignment horizontal="left" vertical="center"/>
    </xf>
    <xf numFmtId="0" fontId="11" fillId="3" borderId="1" xfId="0" applyFont="1" applyFill="1" applyBorder="1" applyAlignment="1">
      <alignment horizontal="center" vertical="center" wrapText="1"/>
    </xf>
    <xf numFmtId="14" fontId="3" fillId="0" borderId="0" xfId="0" applyNumberFormat="1"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lignment vertical="center"/>
    </xf>
    <xf numFmtId="0" fontId="7" fillId="0" borderId="4" xfId="0" applyFont="1" applyBorder="1">
      <alignment vertical="center"/>
    </xf>
    <xf numFmtId="0" fontId="2" fillId="2" borderId="1" xfId="0" applyFont="1" applyFill="1" applyBorder="1">
      <alignment vertical="center"/>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2" borderId="3" xfId="0" applyFont="1" applyFill="1" applyBorder="1" applyAlignment="1">
      <alignment vertical="center" wrapText="1"/>
    </xf>
    <xf numFmtId="49" fontId="2" fillId="2" borderId="5" xfId="0" applyNumberFormat="1" applyFont="1" applyFill="1" applyBorder="1" applyAlignment="1">
      <alignment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4" xfId="0" applyFont="1" applyFill="1" applyBorder="1" applyAlignment="1">
      <alignment horizontal="center" vertical="center" wrapText="1"/>
    </xf>
    <xf numFmtId="0" fontId="2" fillId="0" borderId="4" xfId="0" applyFont="1" applyBorder="1" applyAlignment="1">
      <alignment vertical="center" wrapText="1"/>
    </xf>
    <xf numFmtId="0" fontId="11" fillId="3" borderId="1" xfId="0" applyFont="1" applyFill="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7" fillId="0" borderId="1" xfId="0" applyFont="1" applyBorder="1" applyAlignment="1">
      <alignment horizontal="left" vertical="center"/>
    </xf>
    <xf numFmtId="0" fontId="0" fillId="0" borderId="1" xfId="0" applyBorder="1" applyAlignment="1">
      <alignment horizontal="left" vertical="center"/>
    </xf>
    <xf numFmtId="0" fontId="2" fillId="0" borderId="1" xfId="0" applyFont="1" applyBorder="1" applyAlignment="1">
      <alignment horizontal="left" vertical="center"/>
    </xf>
    <xf numFmtId="0" fontId="3" fillId="0" borderId="4" xfId="0" applyFont="1" applyBorder="1" applyAlignment="1">
      <alignment horizontal="left" vertical="center" wrapText="1"/>
    </xf>
    <xf numFmtId="0" fontId="2" fillId="4" borderId="0" xfId="0" applyFont="1" applyFill="1" applyAlignment="1">
      <alignment vertical="center" wrapText="1"/>
    </xf>
    <xf numFmtId="0" fontId="2" fillId="0" borderId="1" xfId="0" applyFont="1" applyBorder="1" applyAlignment="1">
      <alignment horizontal="center" vertical="center"/>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4" borderId="0" xfId="0" applyFont="1" applyFill="1" applyAlignment="1">
      <alignment vertical="center"/>
    </xf>
    <xf numFmtId="0" fontId="2" fillId="0" borderId="8" xfId="0" applyFont="1" applyBorder="1" applyAlignment="1">
      <alignment horizontal="center" vertical="center"/>
    </xf>
    <xf numFmtId="0" fontId="2" fillId="4" borderId="0" xfId="0" applyFont="1" applyFill="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176" fontId="2" fillId="2" borderId="1"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4" fillId="2" borderId="1" xfId="0" applyFont="1" applyFill="1" applyBorder="1" applyAlignment="1">
      <alignment horizontal="center" vertical="center" shrinkToFit="1"/>
    </xf>
    <xf numFmtId="0" fontId="2" fillId="0" borderId="1" xfId="0" applyFont="1" applyBorder="1" applyAlignment="1">
      <alignment horizontal="left" vertical="center" wrapText="1"/>
    </xf>
    <xf numFmtId="0" fontId="3" fillId="0" borderId="0" xfId="0" applyFont="1" applyBorder="1" applyAlignment="1">
      <alignment horizontal="left" vertical="center" wrapText="1"/>
    </xf>
    <xf numFmtId="0" fontId="6" fillId="0" borderId="0" xfId="0" applyFont="1" applyAlignment="1" applyProtection="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6" borderId="8"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6" xfId="0" applyFont="1" applyBorder="1" applyAlignment="1">
      <alignment horizontal="center" vertical="center"/>
    </xf>
    <xf numFmtId="0" fontId="5" fillId="0" borderId="0" xfId="0" applyFont="1" applyAlignment="1">
      <alignment horizontal="left" vertical="center" wrapText="1"/>
    </xf>
    <xf numFmtId="0" fontId="2" fillId="4" borderId="0" xfId="0" applyFont="1" applyFill="1">
      <alignment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vertical="center" wrapText="1"/>
    </xf>
    <xf numFmtId="0" fontId="11" fillId="3" borderId="1" xfId="0" applyFont="1" applyFill="1" applyBorder="1" applyAlignment="1">
      <alignment horizontal="center" vertical="center"/>
    </xf>
    <xf numFmtId="0" fontId="11" fillId="3" borderId="1" xfId="0" applyFont="1" applyFill="1" applyBorder="1">
      <alignment vertical="center"/>
    </xf>
    <xf numFmtId="0" fontId="10" fillId="0" borderId="1" xfId="0" applyFont="1" applyBorder="1" applyAlignment="1">
      <alignment vertical="center" wrapText="1"/>
    </xf>
    <xf numFmtId="0" fontId="11" fillId="3" borderId="1" xfId="0" applyFont="1" applyFill="1" applyBorder="1" applyAlignment="1">
      <alignment vertical="center" wrapText="1"/>
    </xf>
    <xf numFmtId="0" fontId="2" fillId="0" borderId="0" xfId="0" applyFont="1" applyAlignment="1">
      <alignment horizontal="left" vertical="center" wrapText="1"/>
    </xf>
    <xf numFmtId="0" fontId="2" fillId="2" borderId="15"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19" xfId="0" applyFont="1" applyBorder="1" applyAlignment="1">
      <alignment horizontal="left" vertical="top" wrapText="1"/>
    </xf>
    <xf numFmtId="0" fontId="2" fillId="0" borderId="18" xfId="0" applyFont="1" applyBorder="1" applyAlignment="1">
      <alignment horizontal="left" vertical="top"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1" fillId="3" borderId="1" xfId="0" applyFont="1" applyFill="1" applyBorder="1" applyAlignment="1">
      <alignment horizontal="left" vertical="center"/>
    </xf>
  </cellXfs>
  <cellStyles count="1">
    <cellStyle name="標準" xfId="0" builtinId="0"/>
  </cellStyles>
  <dxfs count="14">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9CFF4"/>
      <color rgb="FFF7BFF0"/>
      <color rgb="FFF39BE9"/>
      <color rgb="FFF1DB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L$5" lockText="1" noThreeD="1"/>
</file>

<file path=xl/ctrlProps/ctrlProp2.xml><?xml version="1.0" encoding="utf-8"?>
<formControlPr xmlns="http://schemas.microsoft.com/office/spreadsheetml/2009/9/main" objectType="CheckBox" fmlaLink="$L$6" lockText="1" noThreeD="1"/>
</file>

<file path=xl/ctrlProps/ctrlProp3.xml><?xml version="1.0" encoding="utf-8"?>
<formControlPr xmlns="http://schemas.microsoft.com/office/spreadsheetml/2009/9/main" objectType="CheckBox" fmlaLink="$L$7" lockText="1" noThreeD="1"/>
</file>

<file path=xl/ctrlProps/ctrlProp4.xml><?xml version="1.0" encoding="utf-8"?>
<formControlPr xmlns="http://schemas.microsoft.com/office/spreadsheetml/2009/9/main" objectType="CheckBox" fmlaLink="$L$9" lockText="1" noThreeD="1"/>
</file>

<file path=xl/ctrlProps/ctrlProp5.xml><?xml version="1.0" encoding="utf-8"?>
<formControlPr xmlns="http://schemas.microsoft.com/office/spreadsheetml/2009/9/main" objectType="CheckBox" fmlaLink="$L$8"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L$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xdr:row>
          <xdr:rowOff>336550</xdr:rowOff>
        </xdr:from>
        <xdr:to>
          <xdr:col>0</xdr:col>
          <xdr:colOff>298450</xdr:colOff>
          <xdr:row>5</xdr:row>
          <xdr:rowOff>69850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xdr:row>
          <xdr:rowOff>38100</xdr:rowOff>
        </xdr:from>
        <xdr:to>
          <xdr:col>0</xdr:col>
          <xdr:colOff>298450</xdr:colOff>
          <xdr:row>5</xdr:row>
          <xdr:rowOff>279400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xdr:row>
          <xdr:rowOff>12700</xdr:rowOff>
        </xdr:from>
        <xdr:to>
          <xdr:col>0</xdr:col>
          <xdr:colOff>279400</xdr:colOff>
          <xdr:row>6</xdr:row>
          <xdr:rowOff>260350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146050</xdr:rowOff>
        </xdr:from>
        <xdr:to>
          <xdr:col>0</xdr:col>
          <xdr:colOff>298450</xdr:colOff>
          <xdr:row>9</xdr:row>
          <xdr:rowOff>31750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717550</xdr:rowOff>
        </xdr:from>
        <xdr:to>
          <xdr:col>0</xdr:col>
          <xdr:colOff>298450</xdr:colOff>
          <xdr:row>8</xdr:row>
          <xdr:rowOff>31750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12700</xdr:rowOff>
        </xdr:from>
        <xdr:to>
          <xdr:col>1</xdr:col>
          <xdr:colOff>279400</xdr:colOff>
          <xdr:row>51</xdr:row>
          <xdr:rowOff>31750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50</xdr:row>
          <xdr:rowOff>12700</xdr:rowOff>
        </xdr:from>
        <xdr:to>
          <xdr:col>3</xdr:col>
          <xdr:colOff>279400</xdr:colOff>
          <xdr:row>51</xdr:row>
          <xdr:rowOff>31750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xdr:row>
          <xdr:rowOff>146050</xdr:rowOff>
        </xdr:from>
        <xdr:to>
          <xdr:col>0</xdr:col>
          <xdr:colOff>298450</xdr:colOff>
          <xdr:row>13</xdr:row>
          <xdr:rowOff>374650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168"/>
  <sheetViews>
    <sheetView view="pageLayout" zoomScaleNormal="100" workbookViewId="0">
      <selection sqref="A1:K1"/>
    </sheetView>
  </sheetViews>
  <sheetFormatPr defaultColWidth="9" defaultRowHeight="13" x14ac:dyDescent="0.55000000000000004"/>
  <cols>
    <col min="1" max="1" width="3.83203125" style="2" customWidth="1"/>
    <col min="2" max="3" width="8.58203125" style="2" customWidth="1"/>
    <col min="4" max="6" width="9" style="2"/>
    <col min="7" max="7" width="9.5" style="2" bestFit="1" customWidth="1"/>
    <col min="8" max="11" width="8.33203125" style="2" customWidth="1"/>
    <col min="12" max="12" width="9" style="3" hidden="1" customWidth="1"/>
    <col min="13" max="16384" width="9" style="2"/>
  </cols>
  <sheetData>
    <row r="1" spans="1:12" ht="16.5" x14ac:dyDescent="0.55000000000000004">
      <c r="A1" s="113" t="s">
        <v>232</v>
      </c>
      <c r="B1" s="113"/>
      <c r="C1" s="113"/>
      <c r="D1" s="113"/>
      <c r="E1" s="113"/>
      <c r="F1" s="113"/>
      <c r="G1" s="113"/>
      <c r="H1" s="113"/>
      <c r="I1" s="113"/>
      <c r="J1" s="113"/>
      <c r="K1" s="113"/>
    </row>
    <row r="2" spans="1:12" x14ac:dyDescent="0.55000000000000004">
      <c r="G2" s="2" t="s">
        <v>167</v>
      </c>
      <c r="H2" s="26"/>
      <c r="I2" s="2" t="s">
        <v>168</v>
      </c>
      <c r="J2" s="49"/>
      <c r="K2" s="29" t="s">
        <v>169</v>
      </c>
    </row>
    <row r="3" spans="1:12" x14ac:dyDescent="0.55000000000000004">
      <c r="J3" s="2">
        <f>B34</f>
        <v>0</v>
      </c>
      <c r="K3" s="2">
        <f>C34</f>
        <v>0</v>
      </c>
    </row>
    <row r="4" spans="1:12" ht="18.75" customHeight="1" x14ac:dyDescent="0.55000000000000004">
      <c r="A4" s="119" t="s">
        <v>0</v>
      </c>
      <c r="B4" s="119"/>
      <c r="C4" s="119"/>
      <c r="D4" s="119"/>
      <c r="E4" s="119"/>
      <c r="F4" s="119"/>
      <c r="G4" s="119"/>
      <c r="H4" s="119"/>
      <c r="I4" s="119"/>
      <c r="J4" s="119"/>
      <c r="K4" s="119"/>
    </row>
    <row r="5" spans="1:12" x14ac:dyDescent="0.55000000000000004">
      <c r="A5" s="26"/>
      <c r="B5" s="120" t="s">
        <v>224</v>
      </c>
      <c r="C5" s="120"/>
      <c r="D5" s="120"/>
      <c r="E5" s="120"/>
      <c r="F5" s="120"/>
      <c r="G5" s="120"/>
      <c r="H5" s="120"/>
      <c r="I5" s="120"/>
      <c r="J5" s="120"/>
      <c r="K5" s="120"/>
      <c r="L5" s="3" t="b">
        <v>0</v>
      </c>
    </row>
    <row r="6" spans="1:12" ht="62.25" customHeight="1" x14ac:dyDescent="0.55000000000000004">
      <c r="A6" s="26"/>
      <c r="B6" s="88" t="s">
        <v>5</v>
      </c>
      <c r="C6" s="88"/>
      <c r="D6" s="88"/>
      <c r="E6" s="88"/>
      <c r="F6" s="88"/>
      <c r="G6" s="88"/>
      <c r="H6" s="88"/>
      <c r="I6" s="88"/>
      <c r="J6" s="88"/>
      <c r="K6" s="88"/>
      <c r="L6" s="3" t="b">
        <v>0</v>
      </c>
    </row>
    <row r="7" spans="1:12" ht="60" customHeight="1" x14ac:dyDescent="0.55000000000000004">
      <c r="A7" s="26"/>
      <c r="B7" s="88" t="s">
        <v>225</v>
      </c>
      <c r="C7" s="88"/>
      <c r="D7" s="88"/>
      <c r="E7" s="88"/>
      <c r="F7" s="88"/>
      <c r="G7" s="88"/>
      <c r="H7" s="88"/>
      <c r="I7" s="88"/>
      <c r="J7" s="88"/>
      <c r="K7" s="88"/>
      <c r="L7" s="3" t="b">
        <v>0</v>
      </c>
    </row>
    <row r="8" spans="1:12" x14ac:dyDescent="0.55000000000000004">
      <c r="A8" s="26"/>
      <c r="B8" s="86" t="s">
        <v>1</v>
      </c>
      <c r="C8" s="86"/>
      <c r="D8" s="86"/>
      <c r="E8" s="86"/>
      <c r="F8" s="86"/>
      <c r="G8" s="86"/>
      <c r="H8" s="86"/>
      <c r="I8" s="86"/>
      <c r="J8" s="86"/>
      <c r="K8" s="86"/>
      <c r="L8" s="3" t="b">
        <v>0</v>
      </c>
    </row>
    <row r="9" spans="1:12" x14ac:dyDescent="0.55000000000000004">
      <c r="A9" s="26"/>
      <c r="B9" s="86" t="s">
        <v>2</v>
      </c>
      <c r="C9" s="86"/>
      <c r="D9" s="86"/>
      <c r="E9" s="86"/>
      <c r="F9" s="86"/>
      <c r="G9" s="86"/>
      <c r="H9" s="86"/>
      <c r="I9" s="86"/>
      <c r="J9" s="86"/>
      <c r="K9" s="86"/>
      <c r="L9" s="3" t="b">
        <v>0</v>
      </c>
    </row>
    <row r="10" spans="1:12" x14ac:dyDescent="0.55000000000000004">
      <c r="B10" s="86" t="s">
        <v>3</v>
      </c>
      <c r="C10" s="86"/>
      <c r="D10" s="86"/>
      <c r="E10" s="86"/>
      <c r="F10" s="86"/>
      <c r="G10" s="86"/>
      <c r="H10" s="86"/>
      <c r="I10" s="86"/>
      <c r="J10" s="86"/>
      <c r="K10" s="86"/>
    </row>
    <row r="11" spans="1:12" ht="45" customHeight="1" x14ac:dyDescent="0.55000000000000004">
      <c r="B11" s="88" t="s">
        <v>6</v>
      </c>
      <c r="C11" s="88"/>
      <c r="D11" s="88"/>
      <c r="E11" s="88"/>
      <c r="F11" s="88"/>
      <c r="G11" s="88"/>
      <c r="H11" s="88"/>
      <c r="I11" s="88"/>
      <c r="J11" s="88"/>
      <c r="K11" s="88"/>
    </row>
    <row r="12" spans="1:12" ht="44.25" customHeight="1" x14ac:dyDescent="0.55000000000000004">
      <c r="B12" s="88" t="s">
        <v>226</v>
      </c>
      <c r="C12" s="88"/>
      <c r="D12" s="88"/>
      <c r="E12" s="88"/>
      <c r="F12" s="88"/>
      <c r="G12" s="88"/>
      <c r="H12" s="88"/>
      <c r="I12" s="88"/>
      <c r="J12" s="88"/>
      <c r="K12" s="88"/>
    </row>
    <row r="13" spans="1:12" x14ac:dyDescent="0.55000000000000004">
      <c r="B13" s="86" t="s">
        <v>4</v>
      </c>
      <c r="C13" s="86"/>
      <c r="D13" s="86"/>
      <c r="E13" s="86"/>
      <c r="F13" s="86"/>
      <c r="G13" s="86"/>
      <c r="H13" s="86"/>
      <c r="I13" s="86"/>
      <c r="J13" s="86"/>
      <c r="K13" s="86"/>
    </row>
    <row r="14" spans="1:12" ht="53.25" customHeight="1" x14ac:dyDescent="0.55000000000000004">
      <c r="A14" s="26"/>
      <c r="B14" s="77" t="s">
        <v>212</v>
      </c>
      <c r="C14" s="77"/>
      <c r="D14" s="77"/>
      <c r="E14" s="77"/>
      <c r="F14" s="77"/>
      <c r="G14" s="77"/>
      <c r="H14" s="77"/>
      <c r="I14" s="77"/>
      <c r="J14" s="77"/>
      <c r="K14" s="77"/>
      <c r="L14" s="38" t="b">
        <v>0</v>
      </c>
    </row>
    <row r="15" spans="1:12" ht="5.25" customHeight="1" x14ac:dyDescent="0.55000000000000004"/>
    <row r="16" spans="1:12" x14ac:dyDescent="0.55000000000000004">
      <c r="A16" s="3" t="s">
        <v>170</v>
      </c>
    </row>
    <row r="17" spans="1:11" ht="30" customHeight="1" thickBot="1" x14ac:dyDescent="0.6">
      <c r="B17" s="8" t="s">
        <v>8</v>
      </c>
      <c r="C17" s="81" t="s">
        <v>7</v>
      </c>
      <c r="D17" s="82"/>
      <c r="E17" s="83"/>
      <c r="F17" s="9" t="s">
        <v>9</v>
      </c>
      <c r="G17" s="81" t="s">
        <v>10</v>
      </c>
      <c r="H17" s="82"/>
      <c r="I17" s="82"/>
      <c r="J17" s="82"/>
      <c r="K17" s="83"/>
    </row>
    <row r="18" spans="1:11" ht="15.75" customHeight="1" thickTop="1" x14ac:dyDescent="0.55000000000000004">
      <c r="B18" s="115"/>
      <c r="C18" s="116" t="s">
        <v>11</v>
      </c>
      <c r="D18" s="116"/>
      <c r="E18" s="116"/>
      <c r="F18" s="7">
        <v>1</v>
      </c>
      <c r="G18" s="87"/>
      <c r="H18" s="87"/>
      <c r="I18" s="87"/>
      <c r="J18" s="87"/>
      <c r="K18" s="87"/>
    </row>
    <row r="19" spans="1:11" ht="15.75" customHeight="1" x14ac:dyDescent="0.55000000000000004">
      <c r="B19" s="114"/>
      <c r="C19" s="117"/>
      <c r="D19" s="117"/>
      <c r="E19" s="117"/>
      <c r="F19" s="6">
        <v>2</v>
      </c>
      <c r="G19" s="78"/>
      <c r="H19" s="78"/>
      <c r="I19" s="78"/>
      <c r="J19" s="78"/>
      <c r="K19" s="78"/>
    </row>
    <row r="20" spans="1:11" ht="27.75" customHeight="1" x14ac:dyDescent="0.55000000000000004">
      <c r="B20" s="59"/>
      <c r="C20" s="89" t="s">
        <v>12</v>
      </c>
      <c r="D20" s="90"/>
      <c r="E20" s="90"/>
      <c r="F20" s="118"/>
      <c r="G20" s="118"/>
      <c r="H20" s="118"/>
      <c r="I20" s="118"/>
      <c r="J20" s="118"/>
      <c r="K20" s="118"/>
    </row>
    <row r="21" spans="1:11" ht="27.75" customHeight="1" x14ac:dyDescent="0.55000000000000004">
      <c r="B21" s="59"/>
      <c r="C21" s="89" t="s">
        <v>13</v>
      </c>
      <c r="D21" s="90"/>
      <c r="E21" s="90"/>
      <c r="F21" s="118"/>
      <c r="G21" s="118"/>
      <c r="H21" s="118"/>
      <c r="I21" s="118"/>
      <c r="J21" s="118"/>
      <c r="K21" s="118"/>
    </row>
    <row r="22" spans="1:11" ht="15.75" customHeight="1" x14ac:dyDescent="0.55000000000000004">
      <c r="B22" s="114"/>
      <c r="C22" s="89" t="s">
        <v>14</v>
      </c>
      <c r="D22" s="89"/>
      <c r="E22" s="89"/>
      <c r="F22" s="6">
        <v>1</v>
      </c>
      <c r="G22" s="78"/>
      <c r="H22" s="78"/>
      <c r="I22" s="78"/>
      <c r="J22" s="78"/>
      <c r="K22" s="78"/>
    </row>
    <row r="23" spans="1:11" ht="15.75" customHeight="1" x14ac:dyDescent="0.55000000000000004">
      <c r="B23" s="114"/>
      <c r="C23" s="89"/>
      <c r="D23" s="89"/>
      <c r="E23" s="89"/>
      <c r="F23" s="6">
        <v>2</v>
      </c>
      <c r="G23" s="78"/>
      <c r="H23" s="78"/>
      <c r="I23" s="78"/>
      <c r="J23" s="78"/>
      <c r="K23" s="78"/>
    </row>
    <row r="24" spans="1:11" ht="15.75" customHeight="1" x14ac:dyDescent="0.55000000000000004">
      <c r="B24" s="114"/>
      <c r="C24" s="89"/>
      <c r="D24" s="89"/>
      <c r="E24" s="89"/>
      <c r="F24" s="6">
        <v>3</v>
      </c>
      <c r="G24" s="78"/>
      <c r="H24" s="78"/>
      <c r="I24" s="78"/>
      <c r="J24" s="78"/>
      <c r="K24" s="78"/>
    </row>
    <row r="25" spans="1:11" ht="15.75" customHeight="1" x14ac:dyDescent="0.55000000000000004">
      <c r="B25" s="114"/>
      <c r="C25" s="117" t="s">
        <v>15</v>
      </c>
      <c r="D25" s="117"/>
      <c r="E25" s="117"/>
      <c r="F25" s="6">
        <v>1</v>
      </c>
      <c r="G25" s="84"/>
      <c r="H25" s="85"/>
      <c r="I25" s="85"/>
      <c r="J25" s="108" t="s">
        <v>222</v>
      </c>
      <c r="K25" s="108"/>
    </row>
    <row r="26" spans="1:11" ht="15.75" customHeight="1" x14ac:dyDescent="0.55000000000000004">
      <c r="B26" s="114"/>
      <c r="C26" s="117"/>
      <c r="D26" s="117"/>
      <c r="E26" s="117"/>
      <c r="F26" s="6">
        <v>2</v>
      </c>
      <c r="G26" s="84"/>
      <c r="H26" s="85"/>
      <c r="I26" s="85"/>
      <c r="J26" s="109"/>
      <c r="K26" s="109"/>
    </row>
    <row r="27" spans="1:11" ht="15.75" customHeight="1" x14ac:dyDescent="0.55000000000000004">
      <c r="B27" s="114"/>
      <c r="C27" s="117"/>
      <c r="D27" s="117"/>
      <c r="E27" s="117"/>
      <c r="F27" s="6">
        <v>3</v>
      </c>
      <c r="G27" s="84"/>
      <c r="H27" s="85"/>
      <c r="I27" s="85"/>
      <c r="J27" s="110" t="s">
        <v>223</v>
      </c>
      <c r="K27" s="110"/>
    </row>
    <row r="28" spans="1:11" ht="15.75" customHeight="1" x14ac:dyDescent="0.55000000000000004">
      <c r="B28" s="114"/>
      <c r="C28" s="117"/>
      <c r="D28" s="117"/>
      <c r="E28" s="117"/>
      <c r="F28" s="6">
        <v>4</v>
      </c>
      <c r="G28" s="84"/>
      <c r="H28" s="85"/>
      <c r="I28" s="85"/>
      <c r="J28" s="109"/>
      <c r="K28" s="109"/>
    </row>
    <row r="29" spans="1:11" ht="94.5" customHeight="1" x14ac:dyDescent="0.55000000000000004">
      <c r="B29" s="99" t="s">
        <v>217</v>
      </c>
      <c r="C29" s="100"/>
      <c r="D29" s="100"/>
      <c r="E29" s="100"/>
      <c r="F29" s="100"/>
      <c r="G29" s="100"/>
      <c r="H29" s="100"/>
      <c r="I29" s="100"/>
      <c r="J29" s="100"/>
      <c r="K29" s="100"/>
    </row>
    <row r="30" spans="1:11" ht="5.25" customHeight="1" x14ac:dyDescent="0.55000000000000004">
      <c r="B30" s="101"/>
      <c r="C30" s="101"/>
      <c r="D30" s="101"/>
      <c r="E30" s="101"/>
      <c r="F30" s="101"/>
      <c r="G30" s="101"/>
      <c r="H30" s="101"/>
      <c r="I30" s="101"/>
      <c r="J30" s="101"/>
      <c r="K30" s="101"/>
    </row>
    <row r="31" spans="1:11" ht="14" x14ac:dyDescent="0.55000000000000004">
      <c r="A31" s="11" t="s">
        <v>29</v>
      </c>
      <c r="B31" s="1"/>
      <c r="C31" s="1"/>
      <c r="D31" s="1"/>
      <c r="E31" s="1"/>
      <c r="F31" s="1"/>
      <c r="G31" s="1"/>
      <c r="H31" s="1"/>
      <c r="I31" s="1"/>
      <c r="J31" s="1"/>
      <c r="K31" s="1"/>
    </row>
    <row r="32" spans="1:11" ht="40.5" customHeight="1" x14ac:dyDescent="0.55000000000000004">
      <c r="B32" s="5" t="s">
        <v>30</v>
      </c>
      <c r="C32" s="5" t="s">
        <v>31</v>
      </c>
      <c r="D32" s="4" t="s">
        <v>38</v>
      </c>
      <c r="E32" s="4" t="s">
        <v>39</v>
      </c>
      <c r="F32" s="102" t="s">
        <v>100</v>
      </c>
      <c r="G32" s="103"/>
      <c r="H32" s="102" t="s">
        <v>101</v>
      </c>
      <c r="I32" s="106"/>
      <c r="J32" s="92" t="s">
        <v>118</v>
      </c>
      <c r="K32" s="93"/>
    </row>
    <row r="33" spans="1:12" ht="13.5" customHeight="1" x14ac:dyDescent="0.55000000000000004">
      <c r="A33" s="31" t="s">
        <v>204</v>
      </c>
      <c r="B33" s="41" t="s">
        <v>205</v>
      </c>
      <c r="C33" s="41" t="s">
        <v>206</v>
      </c>
      <c r="D33" s="54" t="s">
        <v>207</v>
      </c>
      <c r="E33" s="54" t="s">
        <v>208</v>
      </c>
      <c r="F33" s="79" t="s">
        <v>209</v>
      </c>
      <c r="G33" s="80"/>
      <c r="H33" s="79" t="s">
        <v>210</v>
      </c>
      <c r="I33" s="80"/>
      <c r="J33" s="94"/>
      <c r="K33" s="95"/>
      <c r="L33" s="38"/>
    </row>
    <row r="34" spans="1:12" ht="23.25" customHeight="1" x14ac:dyDescent="0.55000000000000004">
      <c r="B34" s="65"/>
      <c r="C34" s="65"/>
      <c r="D34" s="65"/>
      <c r="E34" s="65"/>
      <c r="F34" s="104"/>
      <c r="G34" s="105"/>
      <c r="H34" s="104"/>
      <c r="I34" s="107"/>
      <c r="J34" s="96"/>
      <c r="K34" s="95"/>
    </row>
    <row r="35" spans="1:12" ht="4.5" customHeight="1" x14ac:dyDescent="0.55000000000000004">
      <c r="B35" s="16"/>
      <c r="C35" s="16"/>
      <c r="D35" s="16"/>
      <c r="E35" s="16"/>
      <c r="F35" s="16"/>
      <c r="G35" s="16"/>
      <c r="H35" s="16"/>
      <c r="I35" s="17"/>
      <c r="J35" s="96"/>
      <c r="K35" s="95"/>
    </row>
    <row r="36" spans="1:12" ht="43.5" customHeight="1" x14ac:dyDescent="0.55000000000000004">
      <c r="B36" s="5" t="s">
        <v>32</v>
      </c>
      <c r="C36" s="71" t="s">
        <v>103</v>
      </c>
      <c r="D36" s="78"/>
      <c r="E36" s="78"/>
      <c r="F36" s="4" t="s">
        <v>214</v>
      </c>
      <c r="G36" s="4" t="s">
        <v>40</v>
      </c>
      <c r="H36" s="19" t="s">
        <v>41</v>
      </c>
      <c r="I36" s="20" t="s">
        <v>215</v>
      </c>
      <c r="J36" s="96"/>
      <c r="K36" s="95"/>
    </row>
    <row r="37" spans="1:12" ht="21.75" customHeight="1" x14ac:dyDescent="0.55000000000000004">
      <c r="B37" s="65"/>
      <c r="C37" s="91"/>
      <c r="D37" s="91"/>
      <c r="E37" s="91"/>
      <c r="F37" s="67"/>
      <c r="G37" s="65"/>
      <c r="H37" s="68"/>
      <c r="I37" s="69"/>
      <c r="J37" s="97"/>
      <c r="K37" s="98"/>
    </row>
    <row r="38" spans="1:12" ht="12.75" customHeight="1" x14ac:dyDescent="0.55000000000000004">
      <c r="B38" s="16"/>
      <c r="C38" s="16"/>
      <c r="D38" s="16"/>
      <c r="E38" s="18">
        <v>44652</v>
      </c>
      <c r="F38" s="55" t="s">
        <v>213</v>
      </c>
      <c r="G38" s="56"/>
      <c r="H38" s="56"/>
      <c r="I38" s="57" t="s">
        <v>216</v>
      </c>
    </row>
    <row r="39" spans="1:12" ht="14" x14ac:dyDescent="0.55000000000000004">
      <c r="B39" s="11" t="s">
        <v>91</v>
      </c>
    </row>
    <row r="40" spans="1:12" x14ac:dyDescent="0.55000000000000004">
      <c r="B40" s="13" t="s">
        <v>92</v>
      </c>
      <c r="C40" s="14" t="s">
        <v>94</v>
      </c>
      <c r="D40" s="15"/>
      <c r="E40" s="5" t="s">
        <v>95</v>
      </c>
      <c r="F40" s="5" t="s">
        <v>96</v>
      </c>
      <c r="G40" s="5" t="s">
        <v>97</v>
      </c>
      <c r="H40" s="5" t="s">
        <v>98</v>
      </c>
      <c r="I40" s="78" t="s">
        <v>99</v>
      </c>
      <c r="J40" s="78"/>
      <c r="K40" s="78"/>
    </row>
    <row r="41" spans="1:12" ht="20.25" customHeight="1" x14ac:dyDescent="0.55000000000000004">
      <c r="B41" s="62"/>
      <c r="C41" s="60" t="s">
        <v>93</v>
      </c>
      <c r="D41" s="63"/>
      <c r="E41" s="64"/>
      <c r="F41" s="65"/>
      <c r="G41" s="65"/>
      <c r="H41" s="66"/>
      <c r="I41" s="147"/>
      <c r="J41" s="147"/>
      <c r="K41" s="147"/>
    </row>
    <row r="42" spans="1:12" ht="5.25" customHeight="1" x14ac:dyDescent="0.55000000000000004"/>
    <row r="43" spans="1:12" ht="14" x14ac:dyDescent="0.55000000000000004">
      <c r="B43" s="11" t="s">
        <v>104</v>
      </c>
    </row>
    <row r="44" spans="1:12" x14ac:dyDescent="0.55000000000000004">
      <c r="B44" s="78" t="s">
        <v>105</v>
      </c>
      <c r="C44" s="78"/>
      <c r="D44" s="78" t="s">
        <v>106</v>
      </c>
      <c r="E44" s="78"/>
      <c r="F44" s="78" t="s">
        <v>107</v>
      </c>
      <c r="G44" s="78"/>
      <c r="H44" s="78"/>
      <c r="I44" s="78"/>
      <c r="J44" s="78"/>
      <c r="K44" s="78"/>
    </row>
    <row r="45" spans="1:12" ht="18.75" customHeight="1" x14ac:dyDescent="0.55000000000000004">
      <c r="B45" s="71"/>
      <c r="C45" s="71"/>
      <c r="D45" s="72"/>
      <c r="E45" s="72"/>
      <c r="F45" s="72"/>
      <c r="G45" s="72"/>
      <c r="H45" s="72"/>
      <c r="I45" s="72"/>
      <c r="J45" s="72"/>
      <c r="K45" s="72"/>
    </row>
    <row r="46" spans="1:12" ht="29.25" customHeight="1" x14ac:dyDescent="0.55000000000000004">
      <c r="B46" s="76" t="s">
        <v>231</v>
      </c>
      <c r="C46" s="76"/>
      <c r="D46" s="76"/>
      <c r="E46" s="76"/>
      <c r="F46" s="76"/>
      <c r="G46" s="76"/>
      <c r="H46" s="76"/>
      <c r="I46" s="76"/>
      <c r="J46" s="76"/>
      <c r="K46" s="76"/>
    </row>
    <row r="47" spans="1:12" ht="18" x14ac:dyDescent="0.55000000000000004">
      <c r="B47" s="73" t="s">
        <v>108</v>
      </c>
      <c r="C47" s="74"/>
      <c r="D47" s="75" t="s">
        <v>109</v>
      </c>
      <c r="E47" s="74"/>
      <c r="F47" s="75" t="s">
        <v>110</v>
      </c>
      <c r="G47" s="75"/>
      <c r="H47" s="75"/>
      <c r="I47" s="75"/>
      <c r="J47" s="75"/>
      <c r="K47" s="75"/>
    </row>
    <row r="48" spans="1:12" ht="21" customHeight="1" x14ac:dyDescent="0.55000000000000004">
      <c r="B48" s="72"/>
      <c r="C48" s="72"/>
      <c r="D48" s="71"/>
      <c r="E48" s="71"/>
      <c r="F48" s="148"/>
      <c r="G48" s="148"/>
      <c r="H48" s="148"/>
      <c r="I48" s="148"/>
      <c r="J48" s="148"/>
      <c r="K48" s="148"/>
    </row>
    <row r="49" spans="1:12" ht="8.25" customHeight="1" x14ac:dyDescent="0.55000000000000004"/>
    <row r="50" spans="1:12" ht="20.25" customHeight="1" x14ac:dyDescent="0.55000000000000004">
      <c r="B50" s="11" t="s">
        <v>117</v>
      </c>
    </row>
    <row r="51" spans="1:12" ht="18" customHeight="1" x14ac:dyDescent="0.55000000000000004">
      <c r="B51" s="13"/>
      <c r="C51" s="58" t="s">
        <v>119</v>
      </c>
      <c r="D51" s="13"/>
      <c r="E51" s="58" t="s">
        <v>120</v>
      </c>
      <c r="F51" s="149"/>
      <c r="G51" s="150"/>
      <c r="H51" s="150"/>
      <c r="I51" s="150"/>
      <c r="J51" s="150"/>
      <c r="K51" s="151"/>
    </row>
    <row r="52" spans="1:12" ht="8.25" customHeight="1" x14ac:dyDescent="0.55000000000000004">
      <c r="B52" s="51"/>
      <c r="C52" s="51"/>
      <c r="D52" s="51"/>
      <c r="E52" s="51"/>
      <c r="F52" s="37"/>
      <c r="G52" s="37"/>
      <c r="H52" s="37"/>
      <c r="I52" s="37"/>
      <c r="J52" s="37"/>
      <c r="K52" s="37"/>
      <c r="L52" s="38"/>
    </row>
    <row r="53" spans="1:12" ht="18" customHeight="1" x14ac:dyDescent="0.55000000000000004">
      <c r="A53" s="17"/>
      <c r="B53" s="52" t="s">
        <v>211</v>
      </c>
      <c r="C53" s="17"/>
      <c r="D53" s="17"/>
      <c r="E53" s="17"/>
      <c r="F53" s="53"/>
      <c r="G53" s="53"/>
      <c r="H53" s="53"/>
      <c r="I53" s="53"/>
      <c r="J53" s="53"/>
      <c r="K53" s="53"/>
      <c r="L53" s="38"/>
    </row>
    <row r="54" spans="1:12" ht="33" customHeight="1" x14ac:dyDescent="0.55000000000000004">
      <c r="A54" s="17"/>
      <c r="B54" s="71" t="s">
        <v>218</v>
      </c>
      <c r="C54" s="78"/>
      <c r="D54" s="72"/>
      <c r="E54" s="72"/>
      <c r="F54" s="78" t="s">
        <v>203</v>
      </c>
      <c r="G54" s="78"/>
      <c r="H54" s="72"/>
      <c r="I54" s="72"/>
      <c r="J54" s="72"/>
      <c r="K54" s="72"/>
      <c r="L54" s="38"/>
    </row>
    <row r="55" spans="1:12" ht="54.75" customHeight="1" x14ac:dyDescent="0.55000000000000004">
      <c r="B55" s="112" t="s">
        <v>221</v>
      </c>
      <c r="C55" s="112"/>
      <c r="D55" s="112"/>
      <c r="E55" s="112"/>
      <c r="F55" s="112"/>
      <c r="G55" s="112"/>
      <c r="H55" s="112"/>
      <c r="I55" s="112"/>
      <c r="J55" s="112"/>
      <c r="K55" s="112"/>
    </row>
    <row r="56" spans="1:12" ht="5.25" customHeight="1" x14ac:dyDescent="0.55000000000000004"/>
    <row r="57" spans="1:12" x14ac:dyDescent="0.55000000000000004">
      <c r="A57" s="2" t="s">
        <v>121</v>
      </c>
    </row>
    <row r="58" spans="1:12" x14ac:dyDescent="0.55000000000000004">
      <c r="B58" s="5" t="s">
        <v>122</v>
      </c>
      <c r="C58" s="5" t="s">
        <v>123</v>
      </c>
      <c r="D58" s="78" t="s">
        <v>201</v>
      </c>
      <c r="E58" s="78"/>
      <c r="F58" s="78"/>
      <c r="G58" s="78"/>
      <c r="H58" s="78"/>
      <c r="I58" s="78"/>
      <c r="J58" s="78"/>
      <c r="K58" s="78"/>
    </row>
    <row r="59" spans="1:12" x14ac:dyDescent="0.55000000000000004">
      <c r="A59" s="31" t="s">
        <v>153</v>
      </c>
      <c r="B59" s="32" t="s">
        <v>155</v>
      </c>
      <c r="C59" s="32">
        <v>3</v>
      </c>
      <c r="D59" s="152" t="s">
        <v>202</v>
      </c>
      <c r="E59" s="152"/>
      <c r="F59" s="152"/>
      <c r="G59" s="152"/>
      <c r="H59" s="152"/>
      <c r="I59" s="152"/>
      <c r="J59" s="152"/>
      <c r="K59" s="152"/>
    </row>
    <row r="60" spans="1:12" x14ac:dyDescent="0.55000000000000004">
      <c r="A60" s="31" t="s">
        <v>153</v>
      </c>
      <c r="B60" s="70" t="s">
        <v>155</v>
      </c>
      <c r="C60" s="70">
        <v>4</v>
      </c>
      <c r="D60" s="152" t="s">
        <v>233</v>
      </c>
      <c r="E60" s="152"/>
      <c r="F60" s="152"/>
      <c r="G60" s="152"/>
      <c r="H60" s="152"/>
      <c r="I60" s="152"/>
      <c r="J60" s="152"/>
      <c r="K60" s="152"/>
    </row>
    <row r="61" spans="1:12" x14ac:dyDescent="0.55000000000000004">
      <c r="B61" s="61"/>
      <c r="C61" s="61"/>
      <c r="D61" s="111"/>
      <c r="E61" s="111"/>
      <c r="F61" s="111"/>
      <c r="G61" s="111"/>
      <c r="H61" s="111"/>
      <c r="I61" s="111"/>
      <c r="J61" s="111"/>
      <c r="K61" s="111"/>
    </row>
    <row r="62" spans="1:12" x14ac:dyDescent="0.55000000000000004">
      <c r="B62" s="61"/>
      <c r="C62" s="61"/>
      <c r="D62" s="111"/>
      <c r="E62" s="111"/>
      <c r="F62" s="111"/>
      <c r="G62" s="111"/>
      <c r="H62" s="111"/>
      <c r="I62" s="111"/>
      <c r="J62" s="111"/>
      <c r="K62" s="111"/>
    </row>
    <row r="63" spans="1:12" x14ac:dyDescent="0.55000000000000004">
      <c r="B63" s="61"/>
      <c r="C63" s="61"/>
      <c r="D63" s="111"/>
      <c r="E63" s="111"/>
      <c r="F63" s="111"/>
      <c r="G63" s="111"/>
      <c r="H63" s="111"/>
      <c r="I63" s="111"/>
      <c r="J63" s="111"/>
      <c r="K63" s="111"/>
    </row>
    <row r="64" spans="1:12" x14ac:dyDescent="0.55000000000000004">
      <c r="B64" s="61"/>
      <c r="C64" s="61"/>
      <c r="D64" s="111"/>
      <c r="E64" s="111"/>
      <c r="F64" s="111"/>
      <c r="G64" s="111"/>
      <c r="H64" s="111"/>
      <c r="I64" s="111"/>
      <c r="J64" s="111"/>
      <c r="K64" s="111"/>
    </row>
    <row r="65" spans="1:11" x14ac:dyDescent="0.55000000000000004">
      <c r="B65" s="61"/>
      <c r="C65" s="61"/>
      <c r="D65" s="111"/>
      <c r="E65" s="111"/>
      <c r="F65" s="111"/>
      <c r="G65" s="111"/>
      <c r="H65" s="111"/>
      <c r="I65" s="111"/>
      <c r="J65" s="111"/>
      <c r="K65" s="111"/>
    </row>
    <row r="66" spans="1:11" x14ac:dyDescent="0.55000000000000004">
      <c r="B66" s="61"/>
      <c r="C66" s="61"/>
      <c r="D66" s="111"/>
      <c r="E66" s="111"/>
      <c r="F66" s="111"/>
      <c r="G66" s="111"/>
      <c r="H66" s="111"/>
      <c r="I66" s="111"/>
      <c r="J66" s="111"/>
      <c r="K66" s="111"/>
    </row>
    <row r="67" spans="1:11" ht="8.25" customHeight="1" x14ac:dyDescent="0.55000000000000004"/>
    <row r="68" spans="1:11" x14ac:dyDescent="0.55000000000000004">
      <c r="A68" s="2" t="s">
        <v>124</v>
      </c>
    </row>
    <row r="69" spans="1:11" ht="24.75" customHeight="1" x14ac:dyDescent="0.55000000000000004">
      <c r="B69" s="121" t="s">
        <v>125</v>
      </c>
      <c r="C69" s="121"/>
      <c r="D69" s="71"/>
      <c r="E69" s="71"/>
      <c r="F69" s="71"/>
      <c r="G69" s="71"/>
      <c r="H69" s="71"/>
      <c r="I69" s="71"/>
      <c r="J69" s="71"/>
      <c r="K69" s="71"/>
    </row>
    <row r="70" spans="1:11" ht="24.75" customHeight="1" x14ac:dyDescent="0.55000000000000004">
      <c r="B70" s="121" t="s">
        <v>126</v>
      </c>
      <c r="C70" s="121"/>
      <c r="D70" s="71"/>
      <c r="E70" s="71"/>
      <c r="F70" s="71"/>
      <c r="G70" s="71"/>
      <c r="H70" s="71"/>
      <c r="I70" s="71"/>
      <c r="J70" s="71"/>
      <c r="K70" s="71"/>
    </row>
    <row r="71" spans="1:11" ht="24.75" customHeight="1" x14ac:dyDescent="0.55000000000000004">
      <c r="B71" s="122" t="s">
        <v>127</v>
      </c>
      <c r="C71" s="122"/>
      <c r="D71" s="78"/>
      <c r="E71" s="78"/>
      <c r="F71" s="78"/>
      <c r="G71" s="78"/>
      <c r="H71" s="78"/>
      <c r="I71" s="78"/>
      <c r="J71" s="78"/>
      <c r="K71" s="78"/>
    </row>
    <row r="72" spans="1:11" x14ac:dyDescent="0.55000000000000004">
      <c r="A72" s="2" t="s">
        <v>128</v>
      </c>
    </row>
    <row r="73" spans="1:11" x14ac:dyDescent="0.55000000000000004">
      <c r="B73" s="78" t="s">
        <v>129</v>
      </c>
      <c r="C73" s="78"/>
      <c r="D73" s="78" t="s">
        <v>130</v>
      </c>
      <c r="E73" s="78"/>
      <c r="F73" s="78" t="s">
        <v>131</v>
      </c>
      <c r="G73" s="78"/>
      <c r="H73" s="78" t="s">
        <v>132</v>
      </c>
      <c r="I73" s="78"/>
      <c r="J73" s="78"/>
      <c r="K73" s="78"/>
    </row>
    <row r="74" spans="1:11" x14ac:dyDescent="0.55000000000000004">
      <c r="A74" s="31" t="s">
        <v>153</v>
      </c>
      <c r="B74" s="124" t="s">
        <v>154</v>
      </c>
      <c r="C74" s="124"/>
      <c r="D74" s="125" t="s">
        <v>150</v>
      </c>
      <c r="E74" s="125"/>
      <c r="F74" s="125" t="s">
        <v>152</v>
      </c>
      <c r="G74" s="125"/>
      <c r="H74" s="125" t="s">
        <v>151</v>
      </c>
      <c r="I74" s="125"/>
      <c r="J74" s="125"/>
      <c r="K74" s="125"/>
    </row>
    <row r="75" spans="1:11" x14ac:dyDescent="0.55000000000000004">
      <c r="B75" s="123"/>
      <c r="C75" s="123"/>
      <c r="D75" s="123"/>
      <c r="E75" s="123"/>
      <c r="F75" s="123"/>
      <c r="G75" s="123"/>
      <c r="H75" s="123"/>
      <c r="I75" s="123"/>
      <c r="J75" s="123"/>
      <c r="K75" s="123"/>
    </row>
    <row r="76" spans="1:11" x14ac:dyDescent="0.55000000000000004">
      <c r="B76" s="123"/>
      <c r="C76" s="123"/>
      <c r="D76" s="123"/>
      <c r="E76" s="123"/>
      <c r="F76" s="123"/>
      <c r="G76" s="123"/>
      <c r="H76" s="123"/>
      <c r="I76" s="123"/>
      <c r="J76" s="123"/>
      <c r="K76" s="123"/>
    </row>
    <row r="77" spans="1:11" x14ac:dyDescent="0.55000000000000004">
      <c r="B77" s="123"/>
      <c r="C77" s="123"/>
      <c r="D77" s="123"/>
      <c r="E77" s="123"/>
      <c r="F77" s="123"/>
      <c r="G77" s="123"/>
      <c r="H77" s="123"/>
      <c r="I77" s="123"/>
      <c r="J77" s="123"/>
      <c r="K77" s="123"/>
    </row>
    <row r="78" spans="1:11" x14ac:dyDescent="0.55000000000000004">
      <c r="B78" s="123"/>
      <c r="C78" s="123"/>
      <c r="D78" s="123"/>
      <c r="E78" s="123"/>
      <c r="F78" s="123"/>
      <c r="G78" s="123"/>
      <c r="H78" s="123"/>
      <c r="I78" s="123"/>
      <c r="J78" s="123"/>
      <c r="K78" s="123"/>
    </row>
    <row r="79" spans="1:11" x14ac:dyDescent="0.55000000000000004">
      <c r="B79" s="123"/>
      <c r="C79" s="123"/>
      <c r="D79" s="123"/>
      <c r="E79" s="123"/>
      <c r="F79" s="123"/>
      <c r="G79" s="123"/>
      <c r="H79" s="123"/>
      <c r="I79" s="123"/>
      <c r="J79" s="123"/>
      <c r="K79" s="123"/>
    </row>
    <row r="80" spans="1:11" x14ac:dyDescent="0.55000000000000004">
      <c r="B80" s="123"/>
      <c r="C80" s="123"/>
      <c r="D80" s="126"/>
      <c r="E80" s="126"/>
      <c r="F80" s="123"/>
      <c r="G80" s="123"/>
      <c r="H80" s="123"/>
      <c r="I80" s="123"/>
      <c r="J80" s="123"/>
      <c r="K80" s="123"/>
    </row>
    <row r="81" spans="1:11" x14ac:dyDescent="0.55000000000000004">
      <c r="B81" s="123"/>
      <c r="C81" s="123"/>
      <c r="D81" s="123"/>
      <c r="E81" s="123"/>
      <c r="F81" s="123"/>
      <c r="G81" s="123"/>
      <c r="H81" s="123"/>
      <c r="I81" s="123"/>
      <c r="J81" s="123"/>
      <c r="K81" s="123"/>
    </row>
    <row r="82" spans="1:11" x14ac:dyDescent="0.55000000000000004">
      <c r="B82" s="123"/>
      <c r="C82" s="123"/>
      <c r="D82" s="123"/>
      <c r="E82" s="123"/>
      <c r="F82" s="123"/>
      <c r="G82" s="123"/>
      <c r="H82" s="123"/>
      <c r="I82" s="123"/>
      <c r="J82" s="123"/>
      <c r="K82" s="123"/>
    </row>
    <row r="83" spans="1:11" x14ac:dyDescent="0.55000000000000004">
      <c r="B83" s="123"/>
      <c r="C83" s="123"/>
      <c r="D83" s="123"/>
      <c r="E83" s="123"/>
      <c r="F83" s="123"/>
      <c r="G83" s="123"/>
      <c r="H83" s="123"/>
      <c r="I83" s="123"/>
      <c r="J83" s="123"/>
      <c r="K83" s="123"/>
    </row>
    <row r="84" spans="1:11" x14ac:dyDescent="0.55000000000000004">
      <c r="B84" s="1"/>
      <c r="C84" s="1"/>
    </row>
    <row r="85" spans="1:11" x14ac:dyDescent="0.55000000000000004">
      <c r="A85" s="2" t="s">
        <v>133</v>
      </c>
    </row>
    <row r="86" spans="1:11" x14ac:dyDescent="0.55000000000000004">
      <c r="A86" s="2" t="s">
        <v>134</v>
      </c>
    </row>
    <row r="87" spans="1:11" x14ac:dyDescent="0.55000000000000004">
      <c r="B87" s="78" t="s">
        <v>135</v>
      </c>
      <c r="C87" s="78"/>
      <c r="D87" s="78" t="s">
        <v>136</v>
      </c>
      <c r="E87" s="78"/>
      <c r="F87" s="78" t="s">
        <v>137</v>
      </c>
      <c r="G87" s="78"/>
      <c r="H87" s="78"/>
      <c r="I87" s="78"/>
      <c r="J87" s="78"/>
      <c r="K87" s="78"/>
    </row>
    <row r="88" spans="1:11" ht="69" customHeight="1" x14ac:dyDescent="0.55000000000000004">
      <c r="A88" s="31" t="s">
        <v>153</v>
      </c>
      <c r="B88" s="127" t="s">
        <v>147</v>
      </c>
      <c r="C88" s="125"/>
      <c r="D88" s="125" t="s">
        <v>148</v>
      </c>
      <c r="E88" s="125"/>
      <c r="F88" s="127" t="s">
        <v>149</v>
      </c>
      <c r="G88" s="127"/>
      <c r="H88" s="127"/>
      <c r="I88" s="127"/>
      <c r="J88" s="127"/>
      <c r="K88" s="127"/>
    </row>
    <row r="89" spans="1:11" x14ac:dyDescent="0.55000000000000004">
      <c r="B89" s="123"/>
      <c r="C89" s="123"/>
      <c r="D89" s="123"/>
      <c r="E89" s="123"/>
      <c r="F89" s="123"/>
      <c r="G89" s="123"/>
      <c r="H89" s="123"/>
      <c r="I89" s="123"/>
      <c r="J89" s="123"/>
      <c r="K89" s="123"/>
    </row>
    <row r="90" spans="1:11" x14ac:dyDescent="0.55000000000000004">
      <c r="B90" s="123"/>
      <c r="C90" s="123"/>
      <c r="D90" s="123"/>
      <c r="E90" s="123"/>
      <c r="F90" s="123"/>
      <c r="G90" s="123"/>
      <c r="H90" s="123"/>
      <c r="I90" s="123"/>
      <c r="J90" s="123"/>
      <c r="K90" s="123"/>
    </row>
    <row r="91" spans="1:11" x14ac:dyDescent="0.55000000000000004">
      <c r="B91" s="123"/>
      <c r="C91" s="123"/>
      <c r="D91" s="123"/>
      <c r="E91" s="123"/>
      <c r="F91" s="123"/>
      <c r="G91" s="123"/>
      <c r="H91" s="123"/>
      <c r="I91" s="123"/>
      <c r="J91" s="123"/>
      <c r="K91" s="123"/>
    </row>
    <row r="92" spans="1:11" x14ac:dyDescent="0.55000000000000004">
      <c r="B92" s="123"/>
      <c r="C92" s="123"/>
      <c r="D92" s="123"/>
      <c r="E92" s="123"/>
      <c r="F92" s="123"/>
      <c r="G92" s="123"/>
      <c r="H92" s="123"/>
      <c r="I92" s="123"/>
      <c r="J92" s="123"/>
      <c r="K92" s="123"/>
    </row>
    <row r="94" spans="1:11" x14ac:dyDescent="0.55000000000000004">
      <c r="A94" s="2" t="s">
        <v>138</v>
      </c>
    </row>
    <row r="95" spans="1:11" x14ac:dyDescent="0.55000000000000004">
      <c r="B95" s="2" t="s">
        <v>139</v>
      </c>
    </row>
    <row r="96" spans="1:11" x14ac:dyDescent="0.55000000000000004">
      <c r="B96" s="129"/>
      <c r="C96" s="130"/>
      <c r="D96" s="130"/>
      <c r="E96" s="130"/>
      <c r="F96" s="130"/>
      <c r="G96" s="130"/>
      <c r="H96" s="130"/>
      <c r="I96" s="130"/>
      <c r="J96" s="130"/>
      <c r="K96" s="131"/>
    </row>
    <row r="97" spans="2:11" x14ac:dyDescent="0.55000000000000004">
      <c r="B97" s="132"/>
      <c r="C97" s="133"/>
      <c r="D97" s="133"/>
      <c r="E97" s="133"/>
      <c r="F97" s="133"/>
      <c r="G97" s="133"/>
      <c r="H97" s="133"/>
      <c r="I97" s="133"/>
      <c r="J97" s="133"/>
      <c r="K97" s="134"/>
    </row>
    <row r="98" spans="2:11" x14ac:dyDescent="0.55000000000000004">
      <c r="B98" s="132"/>
      <c r="C98" s="133"/>
      <c r="D98" s="133"/>
      <c r="E98" s="133"/>
      <c r="F98" s="133"/>
      <c r="G98" s="133"/>
      <c r="H98" s="133"/>
      <c r="I98" s="133"/>
      <c r="J98" s="133"/>
      <c r="K98" s="134"/>
    </row>
    <row r="99" spans="2:11" x14ac:dyDescent="0.55000000000000004">
      <c r="B99" s="132"/>
      <c r="C99" s="133"/>
      <c r="D99" s="133"/>
      <c r="E99" s="133"/>
      <c r="F99" s="133"/>
      <c r="G99" s="133"/>
      <c r="H99" s="133"/>
      <c r="I99" s="133"/>
      <c r="J99" s="133"/>
      <c r="K99" s="134"/>
    </row>
    <row r="100" spans="2:11" x14ac:dyDescent="0.55000000000000004">
      <c r="B100" s="132"/>
      <c r="C100" s="133"/>
      <c r="D100" s="133"/>
      <c r="E100" s="133"/>
      <c r="F100" s="133"/>
      <c r="G100" s="133"/>
      <c r="H100" s="133"/>
      <c r="I100" s="133"/>
      <c r="J100" s="133"/>
      <c r="K100" s="134"/>
    </row>
    <row r="101" spans="2:11" x14ac:dyDescent="0.55000000000000004">
      <c r="B101" s="132"/>
      <c r="C101" s="133"/>
      <c r="D101" s="133"/>
      <c r="E101" s="133"/>
      <c r="F101" s="133"/>
      <c r="G101" s="133"/>
      <c r="H101" s="133"/>
      <c r="I101" s="133"/>
      <c r="J101" s="133"/>
      <c r="K101" s="134"/>
    </row>
    <row r="102" spans="2:11" x14ac:dyDescent="0.55000000000000004">
      <c r="B102" s="132"/>
      <c r="C102" s="133"/>
      <c r="D102" s="133"/>
      <c r="E102" s="133"/>
      <c r="F102" s="133"/>
      <c r="G102" s="133"/>
      <c r="H102" s="133"/>
      <c r="I102" s="133"/>
      <c r="J102" s="133"/>
      <c r="K102" s="134"/>
    </row>
    <row r="103" spans="2:11" x14ac:dyDescent="0.55000000000000004">
      <c r="B103" s="132"/>
      <c r="C103" s="133"/>
      <c r="D103" s="133"/>
      <c r="E103" s="133"/>
      <c r="F103" s="133"/>
      <c r="G103" s="133"/>
      <c r="H103" s="133"/>
      <c r="I103" s="133"/>
      <c r="J103" s="133"/>
      <c r="K103" s="134"/>
    </row>
    <row r="104" spans="2:11" x14ac:dyDescent="0.55000000000000004">
      <c r="B104" s="132"/>
      <c r="C104" s="133"/>
      <c r="D104" s="133"/>
      <c r="E104" s="133"/>
      <c r="F104" s="133"/>
      <c r="G104" s="133"/>
      <c r="H104" s="133"/>
      <c r="I104" s="133"/>
      <c r="J104" s="133"/>
      <c r="K104" s="134"/>
    </row>
    <row r="105" spans="2:11" x14ac:dyDescent="0.55000000000000004">
      <c r="B105" s="132"/>
      <c r="C105" s="133"/>
      <c r="D105" s="133"/>
      <c r="E105" s="133"/>
      <c r="F105" s="133"/>
      <c r="G105" s="133"/>
      <c r="H105" s="133"/>
      <c r="I105" s="133"/>
      <c r="J105" s="133"/>
      <c r="K105" s="134"/>
    </row>
    <row r="106" spans="2:11" x14ac:dyDescent="0.55000000000000004">
      <c r="B106" s="132"/>
      <c r="C106" s="133"/>
      <c r="D106" s="133"/>
      <c r="E106" s="133"/>
      <c r="F106" s="133"/>
      <c r="G106" s="133"/>
      <c r="H106" s="133"/>
      <c r="I106" s="133"/>
      <c r="J106" s="133"/>
      <c r="K106" s="134"/>
    </row>
    <row r="107" spans="2:11" x14ac:dyDescent="0.55000000000000004">
      <c r="B107" s="135"/>
      <c r="C107" s="136"/>
      <c r="D107" s="136"/>
      <c r="E107" s="136"/>
      <c r="F107" s="136"/>
      <c r="G107" s="136"/>
      <c r="H107" s="136"/>
      <c r="I107" s="136"/>
      <c r="J107" s="136"/>
      <c r="K107" s="137"/>
    </row>
    <row r="108" spans="2:11" x14ac:dyDescent="0.55000000000000004">
      <c r="I108" s="2" t="s">
        <v>145</v>
      </c>
      <c r="J108" s="30">
        <f>LEN(B96)</f>
        <v>0</v>
      </c>
      <c r="K108" s="2" t="s">
        <v>146</v>
      </c>
    </row>
    <row r="109" spans="2:11" x14ac:dyDescent="0.55000000000000004">
      <c r="B109" s="2" t="s">
        <v>139</v>
      </c>
    </row>
    <row r="110" spans="2:11" x14ac:dyDescent="0.55000000000000004">
      <c r="B110" s="138"/>
      <c r="C110" s="139"/>
      <c r="D110" s="139"/>
      <c r="E110" s="139"/>
      <c r="F110" s="139"/>
      <c r="G110" s="139"/>
      <c r="H110" s="139"/>
      <c r="I110" s="139"/>
      <c r="J110" s="139"/>
      <c r="K110" s="140"/>
    </row>
    <row r="111" spans="2:11" x14ac:dyDescent="0.55000000000000004">
      <c r="B111" s="141"/>
      <c r="C111" s="142"/>
      <c r="D111" s="142"/>
      <c r="E111" s="142"/>
      <c r="F111" s="142"/>
      <c r="G111" s="142"/>
      <c r="H111" s="142"/>
      <c r="I111" s="142"/>
      <c r="J111" s="142"/>
      <c r="K111" s="143"/>
    </row>
    <row r="112" spans="2:11" x14ac:dyDescent="0.55000000000000004">
      <c r="B112" s="141"/>
      <c r="C112" s="142"/>
      <c r="D112" s="142"/>
      <c r="E112" s="142"/>
      <c r="F112" s="142"/>
      <c r="G112" s="142"/>
      <c r="H112" s="142"/>
      <c r="I112" s="142"/>
      <c r="J112" s="142"/>
      <c r="K112" s="143"/>
    </row>
    <row r="113" spans="1:11" x14ac:dyDescent="0.55000000000000004">
      <c r="B113" s="141"/>
      <c r="C113" s="142"/>
      <c r="D113" s="142"/>
      <c r="E113" s="142"/>
      <c r="F113" s="142"/>
      <c r="G113" s="142"/>
      <c r="H113" s="142"/>
      <c r="I113" s="142"/>
      <c r="J113" s="142"/>
      <c r="K113" s="143"/>
    </row>
    <row r="114" spans="1:11" x14ac:dyDescent="0.55000000000000004">
      <c r="B114" s="141"/>
      <c r="C114" s="142"/>
      <c r="D114" s="142"/>
      <c r="E114" s="142"/>
      <c r="F114" s="142"/>
      <c r="G114" s="142"/>
      <c r="H114" s="142"/>
      <c r="I114" s="142"/>
      <c r="J114" s="142"/>
      <c r="K114" s="143"/>
    </row>
    <row r="115" spans="1:11" x14ac:dyDescent="0.55000000000000004">
      <c r="B115" s="141"/>
      <c r="C115" s="142"/>
      <c r="D115" s="142"/>
      <c r="E115" s="142"/>
      <c r="F115" s="142"/>
      <c r="G115" s="142"/>
      <c r="H115" s="142"/>
      <c r="I115" s="142"/>
      <c r="J115" s="142"/>
      <c r="K115" s="143"/>
    </row>
    <row r="116" spans="1:11" x14ac:dyDescent="0.55000000000000004">
      <c r="B116" s="141"/>
      <c r="C116" s="142"/>
      <c r="D116" s="142"/>
      <c r="E116" s="142"/>
      <c r="F116" s="142"/>
      <c r="G116" s="142"/>
      <c r="H116" s="142"/>
      <c r="I116" s="142"/>
      <c r="J116" s="142"/>
      <c r="K116" s="143"/>
    </row>
    <row r="117" spans="1:11" x14ac:dyDescent="0.55000000000000004">
      <c r="B117" s="141"/>
      <c r="C117" s="142"/>
      <c r="D117" s="142"/>
      <c r="E117" s="142"/>
      <c r="F117" s="142"/>
      <c r="G117" s="142"/>
      <c r="H117" s="142"/>
      <c r="I117" s="142"/>
      <c r="J117" s="142"/>
      <c r="K117" s="143"/>
    </row>
    <row r="118" spans="1:11" x14ac:dyDescent="0.55000000000000004">
      <c r="B118" s="141"/>
      <c r="C118" s="142"/>
      <c r="D118" s="142"/>
      <c r="E118" s="142"/>
      <c r="F118" s="142"/>
      <c r="G118" s="142"/>
      <c r="H118" s="142"/>
      <c r="I118" s="142"/>
      <c r="J118" s="142"/>
      <c r="K118" s="143"/>
    </row>
    <row r="119" spans="1:11" x14ac:dyDescent="0.55000000000000004">
      <c r="B119" s="141"/>
      <c r="C119" s="142"/>
      <c r="D119" s="142"/>
      <c r="E119" s="142"/>
      <c r="F119" s="142"/>
      <c r="G119" s="142"/>
      <c r="H119" s="142"/>
      <c r="I119" s="142"/>
      <c r="J119" s="142"/>
      <c r="K119" s="143"/>
    </row>
    <row r="120" spans="1:11" x14ac:dyDescent="0.55000000000000004">
      <c r="B120" s="141"/>
      <c r="C120" s="142"/>
      <c r="D120" s="142"/>
      <c r="E120" s="142"/>
      <c r="F120" s="142"/>
      <c r="G120" s="142"/>
      <c r="H120" s="142"/>
      <c r="I120" s="142"/>
      <c r="J120" s="142"/>
      <c r="K120" s="143"/>
    </row>
    <row r="121" spans="1:11" x14ac:dyDescent="0.55000000000000004">
      <c r="B121" s="144"/>
      <c r="C121" s="145"/>
      <c r="D121" s="145"/>
      <c r="E121" s="145"/>
      <c r="F121" s="145"/>
      <c r="G121" s="145"/>
      <c r="H121" s="145"/>
      <c r="I121" s="145"/>
      <c r="J121" s="145"/>
      <c r="K121" s="146"/>
    </row>
    <row r="122" spans="1:11" x14ac:dyDescent="0.55000000000000004">
      <c r="I122" s="2" t="s">
        <v>145</v>
      </c>
      <c r="J122" s="30">
        <f>LEN(B110)</f>
        <v>0</v>
      </c>
      <c r="K122" s="2" t="s">
        <v>146</v>
      </c>
    </row>
    <row r="124" spans="1:11" x14ac:dyDescent="0.55000000000000004">
      <c r="A124" s="43" t="s">
        <v>219</v>
      </c>
      <c r="B124" s="42"/>
    </row>
    <row r="125" spans="1:11" x14ac:dyDescent="0.55000000000000004">
      <c r="A125" s="2">
        <v>1</v>
      </c>
      <c r="B125" s="27"/>
      <c r="C125" s="2" t="s">
        <v>173</v>
      </c>
    </row>
    <row r="126" spans="1:11" x14ac:dyDescent="0.55000000000000004">
      <c r="A126" s="2">
        <v>2</v>
      </c>
      <c r="B126" s="27"/>
      <c r="C126" s="2" t="s">
        <v>174</v>
      </c>
    </row>
    <row r="127" spans="1:11" x14ac:dyDescent="0.55000000000000004">
      <c r="A127" s="2">
        <v>3</v>
      </c>
      <c r="B127" s="27"/>
      <c r="C127" s="44" t="s">
        <v>175</v>
      </c>
    </row>
    <row r="128" spans="1:11" x14ac:dyDescent="0.55000000000000004">
      <c r="A128" s="2">
        <v>4</v>
      </c>
      <c r="B128" s="27"/>
      <c r="C128" s="44" t="s">
        <v>176</v>
      </c>
    </row>
    <row r="129" spans="1:12" x14ac:dyDescent="0.55000000000000004">
      <c r="A129" s="2">
        <v>5</v>
      </c>
      <c r="B129" s="27"/>
      <c r="C129" s="44" t="s">
        <v>177</v>
      </c>
    </row>
    <row r="130" spans="1:12" x14ac:dyDescent="0.55000000000000004">
      <c r="A130" s="2">
        <v>6</v>
      </c>
      <c r="B130" s="27"/>
      <c r="C130" s="44" t="s">
        <v>178</v>
      </c>
    </row>
    <row r="131" spans="1:12" x14ac:dyDescent="0.55000000000000004">
      <c r="A131" s="2">
        <v>7</v>
      </c>
      <c r="B131" s="27"/>
      <c r="C131" s="44" t="s">
        <v>179</v>
      </c>
    </row>
    <row r="132" spans="1:12" x14ac:dyDescent="0.55000000000000004">
      <c r="A132" s="2">
        <v>8</v>
      </c>
      <c r="B132" s="27"/>
      <c r="C132" s="44" t="s">
        <v>180</v>
      </c>
    </row>
    <row r="133" spans="1:12" x14ac:dyDescent="0.55000000000000004">
      <c r="A133" s="2">
        <v>9</v>
      </c>
      <c r="B133" s="27"/>
      <c r="C133" s="44" t="s">
        <v>181</v>
      </c>
    </row>
    <row r="134" spans="1:12" x14ac:dyDescent="0.55000000000000004">
      <c r="A134" s="2">
        <v>10</v>
      </c>
      <c r="B134" s="27"/>
      <c r="C134" s="44" t="s">
        <v>182</v>
      </c>
    </row>
    <row r="135" spans="1:12" x14ac:dyDescent="0.55000000000000004">
      <c r="A135" s="2">
        <v>11</v>
      </c>
      <c r="B135" s="27"/>
      <c r="C135" s="44" t="s">
        <v>183</v>
      </c>
    </row>
    <row r="136" spans="1:12" x14ac:dyDescent="0.55000000000000004">
      <c r="A136" s="2">
        <v>12</v>
      </c>
      <c r="B136" s="27"/>
      <c r="C136" s="44" t="s">
        <v>184</v>
      </c>
    </row>
    <row r="137" spans="1:12" x14ac:dyDescent="0.55000000000000004">
      <c r="A137" s="2">
        <v>13</v>
      </c>
      <c r="B137" s="27"/>
      <c r="C137" s="45" t="s">
        <v>185</v>
      </c>
    </row>
    <row r="138" spans="1:12" x14ac:dyDescent="0.55000000000000004">
      <c r="A138" s="2">
        <v>14</v>
      </c>
      <c r="B138" s="27"/>
      <c r="C138" s="2" t="s">
        <v>187</v>
      </c>
    </row>
    <row r="139" spans="1:12" x14ac:dyDescent="0.55000000000000004">
      <c r="A139" s="2">
        <v>15</v>
      </c>
      <c r="B139" s="27"/>
      <c r="C139" s="2" t="s">
        <v>186</v>
      </c>
    </row>
    <row r="141" spans="1:12" x14ac:dyDescent="0.55000000000000004">
      <c r="B141" s="2" t="s">
        <v>188</v>
      </c>
      <c r="F141" s="46" t="s">
        <v>191</v>
      </c>
      <c r="G141" s="47"/>
    </row>
    <row r="142" spans="1:12" x14ac:dyDescent="0.55000000000000004">
      <c r="B142" s="2" t="s">
        <v>189</v>
      </c>
      <c r="F142" s="46" t="s">
        <v>191</v>
      </c>
      <c r="G142" s="47"/>
    </row>
    <row r="143" spans="1:12" x14ac:dyDescent="0.55000000000000004">
      <c r="B143" s="2" t="s">
        <v>190</v>
      </c>
      <c r="F143" s="46" t="s">
        <v>191</v>
      </c>
      <c r="G143" s="47"/>
    </row>
    <row r="144" spans="1:12" x14ac:dyDescent="0.55000000000000004">
      <c r="B144" s="2" t="s">
        <v>197</v>
      </c>
      <c r="F144" s="46" t="s">
        <v>191</v>
      </c>
      <c r="G144" s="47"/>
      <c r="L144" s="28"/>
    </row>
    <row r="146" spans="1:3" x14ac:dyDescent="0.55000000000000004">
      <c r="A146" s="43" t="s">
        <v>192</v>
      </c>
      <c r="B146" s="42"/>
    </row>
    <row r="147" spans="1:3" x14ac:dyDescent="0.55000000000000004">
      <c r="A147" s="2">
        <v>1</v>
      </c>
      <c r="B147" s="27"/>
      <c r="C147" s="2" t="s">
        <v>173</v>
      </c>
    </row>
    <row r="148" spans="1:3" x14ac:dyDescent="0.55000000000000004">
      <c r="A148" s="2">
        <v>2</v>
      </c>
      <c r="B148" s="27"/>
      <c r="C148" s="2" t="s">
        <v>174</v>
      </c>
    </row>
    <row r="149" spans="1:3" x14ac:dyDescent="0.55000000000000004">
      <c r="A149" s="2">
        <v>3</v>
      </c>
      <c r="B149" s="27"/>
      <c r="C149" s="44" t="s">
        <v>175</v>
      </c>
    </row>
    <row r="150" spans="1:3" x14ac:dyDescent="0.55000000000000004">
      <c r="A150" s="2">
        <v>4</v>
      </c>
      <c r="B150" s="27"/>
      <c r="C150" s="44" t="s">
        <v>176</v>
      </c>
    </row>
    <row r="151" spans="1:3" x14ac:dyDescent="0.55000000000000004">
      <c r="A151" s="2">
        <v>5</v>
      </c>
      <c r="B151" s="27"/>
      <c r="C151" s="44" t="s">
        <v>177</v>
      </c>
    </row>
    <row r="152" spans="1:3" x14ac:dyDescent="0.55000000000000004">
      <c r="A152" s="2">
        <v>6</v>
      </c>
      <c r="B152" s="27"/>
      <c r="C152" s="44" t="s">
        <v>178</v>
      </c>
    </row>
    <row r="153" spans="1:3" x14ac:dyDescent="0.55000000000000004">
      <c r="A153" s="2">
        <v>7</v>
      </c>
      <c r="B153" s="27"/>
      <c r="C153" s="44" t="s">
        <v>179</v>
      </c>
    </row>
    <row r="154" spans="1:3" x14ac:dyDescent="0.55000000000000004">
      <c r="A154" s="2">
        <v>8</v>
      </c>
      <c r="B154" s="27"/>
      <c r="C154" s="44" t="s">
        <v>180</v>
      </c>
    </row>
    <row r="155" spans="1:3" x14ac:dyDescent="0.55000000000000004">
      <c r="A155" s="2">
        <v>9</v>
      </c>
      <c r="B155" s="27"/>
      <c r="C155" s="44" t="s">
        <v>181</v>
      </c>
    </row>
    <row r="156" spans="1:3" x14ac:dyDescent="0.55000000000000004">
      <c r="A156" s="2">
        <v>10</v>
      </c>
      <c r="B156" s="27"/>
      <c r="C156" s="44" t="s">
        <v>182</v>
      </c>
    </row>
    <row r="157" spans="1:3" x14ac:dyDescent="0.55000000000000004">
      <c r="A157" s="2">
        <v>11</v>
      </c>
      <c r="B157" s="27"/>
      <c r="C157" s="44" t="s">
        <v>183</v>
      </c>
    </row>
    <row r="158" spans="1:3" x14ac:dyDescent="0.55000000000000004">
      <c r="A158" s="2">
        <v>12</v>
      </c>
      <c r="B158" s="27"/>
      <c r="C158" s="44" t="s">
        <v>184</v>
      </c>
    </row>
    <row r="159" spans="1:3" x14ac:dyDescent="0.55000000000000004">
      <c r="A159" s="2">
        <v>13</v>
      </c>
      <c r="B159" s="27"/>
      <c r="C159" s="45" t="s">
        <v>185</v>
      </c>
    </row>
    <row r="160" spans="1:3" x14ac:dyDescent="0.55000000000000004">
      <c r="A160" s="2">
        <v>14</v>
      </c>
      <c r="B160" s="27"/>
      <c r="C160" s="2" t="s">
        <v>187</v>
      </c>
    </row>
    <row r="161" spans="1:11" x14ac:dyDescent="0.55000000000000004">
      <c r="A161" s="2">
        <v>15</v>
      </c>
      <c r="B161" s="27"/>
      <c r="C161" s="2" t="s">
        <v>186</v>
      </c>
    </row>
    <row r="163" spans="1:11" x14ac:dyDescent="0.55000000000000004">
      <c r="B163" s="2" t="s">
        <v>197</v>
      </c>
      <c r="F163" s="46" t="s">
        <v>191</v>
      </c>
      <c r="G163" s="47"/>
    </row>
    <row r="165" spans="1:11" x14ac:dyDescent="0.55000000000000004">
      <c r="A165" s="128" t="s">
        <v>198</v>
      </c>
      <c r="B165" s="101"/>
      <c r="C165" s="101"/>
      <c r="D165" s="101"/>
      <c r="E165" s="101"/>
      <c r="F165" s="101"/>
      <c r="G165" s="101"/>
      <c r="H165" s="101"/>
      <c r="I165" s="101"/>
      <c r="J165" s="101"/>
      <c r="K165" s="101"/>
    </row>
    <row r="166" spans="1:11" x14ac:dyDescent="0.55000000000000004">
      <c r="A166" s="101"/>
      <c r="B166" s="101"/>
      <c r="C166" s="101"/>
      <c r="D166" s="101"/>
      <c r="E166" s="101"/>
      <c r="F166" s="101"/>
      <c r="G166" s="101"/>
      <c r="H166" s="101"/>
      <c r="I166" s="101"/>
      <c r="J166" s="101"/>
      <c r="K166" s="101"/>
    </row>
    <row r="167" spans="1:11" x14ac:dyDescent="0.55000000000000004">
      <c r="A167" s="101"/>
      <c r="B167" s="101"/>
      <c r="C167" s="101"/>
      <c r="D167" s="101"/>
      <c r="E167" s="101"/>
      <c r="F167" s="101"/>
      <c r="G167" s="101"/>
      <c r="H167" s="101"/>
      <c r="I167" s="101"/>
      <c r="J167" s="101"/>
      <c r="K167" s="101"/>
    </row>
    <row r="168" spans="1:11" x14ac:dyDescent="0.55000000000000004">
      <c r="A168" s="101"/>
      <c r="B168" s="101"/>
      <c r="C168" s="101"/>
      <c r="D168" s="101"/>
      <c r="E168" s="101"/>
      <c r="F168" s="101"/>
      <c r="G168" s="101"/>
      <c r="H168" s="101"/>
      <c r="I168" s="101"/>
      <c r="J168" s="101"/>
      <c r="K168" s="101"/>
    </row>
  </sheetData>
  <mergeCells count="149">
    <mergeCell ref="A165:K168"/>
    <mergeCell ref="F92:K92"/>
    <mergeCell ref="B96:K107"/>
    <mergeCell ref="B110:K121"/>
    <mergeCell ref="I40:K40"/>
    <mergeCell ref="I41:K41"/>
    <mergeCell ref="F44:K44"/>
    <mergeCell ref="F45:K45"/>
    <mergeCell ref="F47:K47"/>
    <mergeCell ref="F48:K48"/>
    <mergeCell ref="F51:K51"/>
    <mergeCell ref="D58:K58"/>
    <mergeCell ref="D59:K59"/>
    <mergeCell ref="D60:K60"/>
    <mergeCell ref="D61:K61"/>
    <mergeCell ref="D62:K62"/>
    <mergeCell ref="F91:K91"/>
    <mergeCell ref="F87:K87"/>
    <mergeCell ref="F88:K88"/>
    <mergeCell ref="F89:K89"/>
    <mergeCell ref="F90:K90"/>
    <mergeCell ref="B92:C92"/>
    <mergeCell ref="D87:E87"/>
    <mergeCell ref="D88:E88"/>
    <mergeCell ref="D89:E89"/>
    <mergeCell ref="D90:E90"/>
    <mergeCell ref="D91:E91"/>
    <mergeCell ref="D92:E92"/>
    <mergeCell ref="B91:C91"/>
    <mergeCell ref="B87:C87"/>
    <mergeCell ref="B88:C88"/>
    <mergeCell ref="B89:C89"/>
    <mergeCell ref="B90:C90"/>
    <mergeCell ref="H79:K79"/>
    <mergeCell ref="H80:K80"/>
    <mergeCell ref="H81:K81"/>
    <mergeCell ref="H82:K82"/>
    <mergeCell ref="H83:K83"/>
    <mergeCell ref="H74:K74"/>
    <mergeCell ref="H75:K75"/>
    <mergeCell ref="H76:K76"/>
    <mergeCell ref="H77:K77"/>
    <mergeCell ref="H78:K78"/>
    <mergeCell ref="F79:G79"/>
    <mergeCell ref="F80:G80"/>
    <mergeCell ref="F81:G81"/>
    <mergeCell ref="F82:G82"/>
    <mergeCell ref="F83:G83"/>
    <mergeCell ref="F74:G74"/>
    <mergeCell ref="F75:G75"/>
    <mergeCell ref="F76:G76"/>
    <mergeCell ref="F77:G77"/>
    <mergeCell ref="F78:G78"/>
    <mergeCell ref="D83:E83"/>
    <mergeCell ref="B79:C79"/>
    <mergeCell ref="B80:C80"/>
    <mergeCell ref="B81:C81"/>
    <mergeCell ref="B82:C82"/>
    <mergeCell ref="B83:C83"/>
    <mergeCell ref="B74:C74"/>
    <mergeCell ref="B75:C75"/>
    <mergeCell ref="B76:C76"/>
    <mergeCell ref="B77:C77"/>
    <mergeCell ref="B78:C78"/>
    <mergeCell ref="D74:E74"/>
    <mergeCell ref="D75:E75"/>
    <mergeCell ref="D76:E76"/>
    <mergeCell ref="D77:E77"/>
    <mergeCell ref="D78:E78"/>
    <mergeCell ref="D79:E79"/>
    <mergeCell ref="D80:E80"/>
    <mergeCell ref="D81:E81"/>
    <mergeCell ref="D82:E82"/>
    <mergeCell ref="B70:C70"/>
    <mergeCell ref="B71:C71"/>
    <mergeCell ref="B73:C73"/>
    <mergeCell ref="D73:E73"/>
    <mergeCell ref="F73:G73"/>
    <mergeCell ref="H73:K73"/>
    <mergeCell ref="D70:K70"/>
    <mergeCell ref="D71:K71"/>
    <mergeCell ref="B69:C69"/>
    <mergeCell ref="D63:K63"/>
    <mergeCell ref="D64:K64"/>
    <mergeCell ref="D65:K65"/>
    <mergeCell ref="D66:K66"/>
    <mergeCell ref="D69:K69"/>
    <mergeCell ref="B55:K55"/>
    <mergeCell ref="A1:K1"/>
    <mergeCell ref="B22:B24"/>
    <mergeCell ref="B25:B28"/>
    <mergeCell ref="B18:B19"/>
    <mergeCell ref="C18:E19"/>
    <mergeCell ref="F20:K20"/>
    <mergeCell ref="F21:K21"/>
    <mergeCell ref="C22:E24"/>
    <mergeCell ref="G23:K23"/>
    <mergeCell ref="G24:K24"/>
    <mergeCell ref="C25:E28"/>
    <mergeCell ref="A4:K4"/>
    <mergeCell ref="B7:K7"/>
    <mergeCell ref="B11:K11"/>
    <mergeCell ref="B6:K6"/>
    <mergeCell ref="B5:K5"/>
    <mergeCell ref="B8:K8"/>
    <mergeCell ref="B9:K9"/>
    <mergeCell ref="B10:K10"/>
    <mergeCell ref="G17:K17"/>
    <mergeCell ref="G18:K18"/>
    <mergeCell ref="G19:K19"/>
    <mergeCell ref="B44:C44"/>
    <mergeCell ref="D44:E44"/>
    <mergeCell ref="B12:K12"/>
    <mergeCell ref="G22:K22"/>
    <mergeCell ref="C20:E20"/>
    <mergeCell ref="C21:E21"/>
    <mergeCell ref="C36:E36"/>
    <mergeCell ref="C37:E37"/>
    <mergeCell ref="J32:K37"/>
    <mergeCell ref="B29:K29"/>
    <mergeCell ref="B30:K30"/>
    <mergeCell ref="F32:G32"/>
    <mergeCell ref="F34:G34"/>
    <mergeCell ref="H32:I32"/>
    <mergeCell ref="H34:I34"/>
    <mergeCell ref="B13:K13"/>
    <mergeCell ref="J25:K25"/>
    <mergeCell ref="J26:K26"/>
    <mergeCell ref="J27:K27"/>
    <mergeCell ref="J28:K28"/>
    <mergeCell ref="B45:C45"/>
    <mergeCell ref="D45:E45"/>
    <mergeCell ref="B48:C48"/>
    <mergeCell ref="D48:E48"/>
    <mergeCell ref="B47:C47"/>
    <mergeCell ref="D47:E47"/>
    <mergeCell ref="B46:K46"/>
    <mergeCell ref="B14:K14"/>
    <mergeCell ref="H54:K54"/>
    <mergeCell ref="B54:C54"/>
    <mergeCell ref="D54:E54"/>
    <mergeCell ref="F54:G54"/>
    <mergeCell ref="F33:G33"/>
    <mergeCell ref="H33:I33"/>
    <mergeCell ref="C17:E17"/>
    <mergeCell ref="G25:I25"/>
    <mergeCell ref="G26:I26"/>
    <mergeCell ref="G27:I27"/>
    <mergeCell ref="G28:I28"/>
  </mergeCells>
  <phoneticPr fontId="1"/>
  <conditionalFormatting sqref="B5:K5">
    <cfRule type="expression" dxfId="13" priority="14">
      <formula>$L$5=TRUE</formula>
    </cfRule>
  </conditionalFormatting>
  <conditionalFormatting sqref="B6:K6">
    <cfRule type="expression" dxfId="12" priority="13">
      <formula>$L$6=TRUE</formula>
    </cfRule>
  </conditionalFormatting>
  <conditionalFormatting sqref="B7:K7">
    <cfRule type="expression" dxfId="11" priority="12">
      <formula>$L$7=TRUE</formula>
    </cfRule>
  </conditionalFormatting>
  <conditionalFormatting sqref="B8:K8">
    <cfRule type="expression" dxfId="10" priority="11">
      <formula>$L$8=TRUE</formula>
    </cfRule>
  </conditionalFormatting>
  <conditionalFormatting sqref="B9:K13 B14">
    <cfRule type="expression" dxfId="9" priority="10">
      <formula>$L$9=TRUE</formula>
    </cfRule>
  </conditionalFormatting>
  <conditionalFormatting sqref="B20:K24 B25:G28 J25:J28">
    <cfRule type="expression" dxfId="8" priority="9">
      <formula>$B$18="〇"</formula>
    </cfRule>
  </conditionalFormatting>
  <conditionalFormatting sqref="B18:K19 B22:K24 B25:G28 J25:J28">
    <cfRule type="expression" dxfId="7" priority="5">
      <formula>$B$21=2</formula>
    </cfRule>
    <cfRule type="expression" dxfId="6" priority="6">
      <formula>$B$21=1</formula>
    </cfRule>
    <cfRule type="expression" dxfId="5" priority="7">
      <formula>$B$20=2</formula>
    </cfRule>
    <cfRule type="expression" dxfId="4" priority="8">
      <formula>$B$20=1</formula>
    </cfRule>
  </conditionalFormatting>
  <conditionalFormatting sqref="B18:K21 B25:G28 J25:J28">
    <cfRule type="expression" dxfId="3" priority="4">
      <formula>$B$22="〇"</formula>
    </cfRule>
  </conditionalFormatting>
  <conditionalFormatting sqref="B18:K24">
    <cfRule type="expression" dxfId="2" priority="3">
      <formula>$B$25="〇"</formula>
    </cfRule>
  </conditionalFormatting>
  <conditionalFormatting sqref="B18:B28">
    <cfRule type="expression" dxfId="1" priority="2">
      <formula>$B$18:$B$28="*"</formula>
    </cfRule>
  </conditionalFormatting>
  <conditionalFormatting sqref="B14:K14">
    <cfRule type="expression" dxfId="0" priority="1">
      <formula>$L$14=TRUE</formula>
    </cfRule>
  </conditionalFormatting>
  <pageMargins left="0.25" right="0.25" top="0.75" bottom="0.75" header="0.3" footer="0.3"/>
  <pageSetup paperSize="9" orientation="portrait" horizontalDpi="1200" verticalDpi="1200" r:id="rId1"/>
  <headerFooter>
    <oddHeader xml:space="preserve">&amp;L&amp;"ＭＳ ゴシック,太字"提出に当たっては、行の幅を広げるなど、入力したデータが見えるようにレイアウトを調整の上、御提出願います。また、セルの結合等は行わないようお願いいたします。&amp;R
</oddHeader>
    <oddFooter>&amp;C&amp;P</oddFooter>
  </headerFooter>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38100</xdr:colOff>
                    <xdr:row>3</xdr:row>
                    <xdr:rowOff>336550</xdr:rowOff>
                  </from>
                  <to>
                    <xdr:col>0</xdr:col>
                    <xdr:colOff>298450</xdr:colOff>
                    <xdr:row>5</xdr:row>
                    <xdr:rowOff>69850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0</xdr:col>
                    <xdr:colOff>50800</xdr:colOff>
                    <xdr:row>5</xdr:row>
                    <xdr:rowOff>38100</xdr:rowOff>
                  </from>
                  <to>
                    <xdr:col>0</xdr:col>
                    <xdr:colOff>298450</xdr:colOff>
                    <xdr:row>5</xdr:row>
                    <xdr:rowOff>279400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0</xdr:col>
                    <xdr:colOff>31750</xdr:colOff>
                    <xdr:row>6</xdr:row>
                    <xdr:rowOff>12700</xdr:rowOff>
                  </from>
                  <to>
                    <xdr:col>0</xdr:col>
                    <xdr:colOff>279400</xdr:colOff>
                    <xdr:row>6</xdr:row>
                    <xdr:rowOff>260350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0</xdr:col>
                    <xdr:colOff>38100</xdr:colOff>
                    <xdr:row>7</xdr:row>
                    <xdr:rowOff>146050</xdr:rowOff>
                  </from>
                  <to>
                    <xdr:col>0</xdr:col>
                    <xdr:colOff>298450</xdr:colOff>
                    <xdr:row>9</xdr:row>
                    <xdr:rowOff>31750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0</xdr:col>
                    <xdr:colOff>38100</xdr:colOff>
                    <xdr:row>6</xdr:row>
                    <xdr:rowOff>717550</xdr:rowOff>
                  </from>
                  <to>
                    <xdr:col>0</xdr:col>
                    <xdr:colOff>298450</xdr:colOff>
                    <xdr:row>8</xdr:row>
                    <xdr:rowOff>31750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xdr:col>
                    <xdr:colOff>31750</xdr:colOff>
                    <xdr:row>50</xdr:row>
                    <xdr:rowOff>12700</xdr:rowOff>
                  </from>
                  <to>
                    <xdr:col>1</xdr:col>
                    <xdr:colOff>279400</xdr:colOff>
                    <xdr:row>51</xdr:row>
                    <xdr:rowOff>31750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31750</xdr:colOff>
                    <xdr:row>50</xdr:row>
                    <xdr:rowOff>12700</xdr:rowOff>
                  </from>
                  <to>
                    <xdr:col>3</xdr:col>
                    <xdr:colOff>279400</xdr:colOff>
                    <xdr:row>51</xdr:row>
                    <xdr:rowOff>31750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0</xdr:col>
                    <xdr:colOff>38100</xdr:colOff>
                    <xdr:row>13</xdr:row>
                    <xdr:rowOff>146050</xdr:rowOff>
                  </from>
                  <to>
                    <xdr:col>0</xdr:col>
                    <xdr:colOff>298450</xdr:colOff>
                    <xdr:row>13</xdr:row>
                    <xdr:rowOff>374650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8">
        <x14:dataValidation type="list" allowBlank="1" showInputMessage="1" showErrorMessage="1" promptTitle="ディスカッションテーマをお選びください。" prompt="希望順位は、指定枠全てを埋めてください。_x000a_埋めていない場合は失格扱いと見なすことがあります。">
          <x14:formula1>
            <xm:f>参照!$C$2:$C$9</xm:f>
          </x14:formula1>
          <xm:sqref>G25:G28</xm:sqref>
        </x14:dataValidation>
        <x14:dataValidation type="list" allowBlank="1" showInputMessage="1" showErrorMessage="1">
          <x14:formula1>
            <xm:f>参照!$D$3:$D$5</xm:f>
          </x14:formula1>
          <xm:sqref>B20:B21</xm:sqref>
        </x14:dataValidation>
        <x14:dataValidation type="list" allowBlank="1" showInputMessage="1" showErrorMessage="1">
          <x14:formula1>
            <xm:f>参照!$D$1:$D$3</xm:f>
          </x14:formula1>
          <xm:sqref>B18:B19 B22:B28</xm:sqref>
        </x14:dataValidation>
        <x14:dataValidation type="list" allowBlank="1" showInputMessage="1" showErrorMessage="1">
          <x14:formula1>
            <xm:f>参照!$H$1:$H$48</xm:f>
          </x14:formula1>
          <xm:sqref>H35 D38</xm:sqref>
        </x14:dataValidation>
        <x14:dataValidation type="list" allowBlank="1" showInputMessage="1" showErrorMessage="1">
          <x14:formula1>
            <xm:f>参照!$E$1:$E$3</xm:f>
          </x14:formula1>
          <xm:sqref>F35 B38</xm:sqref>
        </x14:dataValidation>
        <x14:dataValidation type="list" allowBlank="1" showInputMessage="1" showErrorMessage="1">
          <x14:formula1>
            <xm:f>参照!$F$1:$F$2</xm:f>
          </x14:formula1>
          <xm:sqref>G35 C38</xm:sqref>
        </x14:dataValidation>
        <x14:dataValidation type="list" allowBlank="1" showInputMessage="1" showErrorMessage="1" promptTitle="プルダウンから選択してください。" prompt="プルダウンから選択してください。">
          <x14:formula1>
            <xm:f>参照!$J$1:$J$7</xm:f>
          </x14:formula1>
          <xm:sqref>B48:C48</xm:sqref>
        </x14:dataValidation>
        <x14:dataValidation type="list" allowBlank="1" showInputMessage="1" showErrorMessage="1" promptTitle="プルダウンから選択してください。" prompt="プルダウンから選択してください。">
          <x14:formula1>
            <xm:f>参照!$E$1:$E$3</xm:f>
          </x14:formula1>
          <xm:sqref>B37</xm:sqref>
        </x14:dataValidation>
        <x14:dataValidation type="list" allowBlank="1" showInputMessage="1" showErrorMessage="1" promptTitle="プルダウンから選択してください。" prompt="プルダウンから選択してください。">
          <x14:formula1>
            <xm:f>参照!$F$1:$F$2</xm:f>
          </x14:formula1>
          <xm:sqref>G37</xm:sqref>
        </x14:dataValidation>
        <x14:dataValidation type="list" allowBlank="1" showInputMessage="1" showErrorMessage="1" promptTitle="プルダウンから選択してください。" prompt="プルダウンから選択してください。">
          <x14:formula1>
            <xm:f>参照!$H$1:$H$48</xm:f>
          </x14:formula1>
          <xm:sqref>H37 E41</xm:sqref>
        </x14:dataValidation>
        <x14:dataValidation type="list" allowBlank="1" showInputMessage="1" showErrorMessage="1" promptTitle="プルダウンから選択してください。" prompt="プルダウンから選択してください。">
          <x14:formula1>
            <xm:f>参照!$L$1:$L$5</xm:f>
          </x14:formula1>
          <xm:sqref>C95 C109</xm:sqref>
        </x14:dataValidation>
        <x14:dataValidation type="list" allowBlank="1" showInputMessage="1" showErrorMessage="1" promptTitle="ディスカッションテーマを選択してください。" prompt="プルダウンから選択してください。">
          <x14:formula1>
            <xm:f>参照!$A$2:$A$4</xm:f>
          </x14:formula1>
          <xm:sqref>G19:K19</xm:sqref>
        </x14:dataValidation>
        <x14:dataValidation type="list" allowBlank="1" showInputMessage="1" showErrorMessage="1" promptTitle="ディスカッションテーマを選択してください。" prompt="プルダウンから選択してください。">
          <x14:formula1>
            <xm:f>参照!$B$2:$B$11</xm:f>
          </x14:formula1>
          <xm:sqref>G22:K24</xm:sqref>
        </x14:dataValidation>
        <x14:dataValidation type="list" allowBlank="1" showInputMessage="1" showErrorMessage="1" promptTitle="プルダウンから選択してください。" prompt="１つだけ選択してください。">
          <x14:formula1>
            <xm:f>参照!$D$1:$D$2</xm:f>
          </x14:formula1>
          <xm:sqref>B125:B139</xm:sqref>
        </x14:dataValidation>
        <x14:dataValidation type="list" allowBlank="1" showInputMessage="1" showErrorMessage="1" promptTitle="プルダウンから選択してください。" prompt="上位３つを選択してください。">
          <x14:formula1>
            <xm:f>参照!$D$4:$D$6</xm:f>
          </x14:formula1>
          <xm:sqref>B147:B161</xm:sqref>
        </x14:dataValidation>
        <x14:dataValidation type="list" allowBlank="1" showInputMessage="1" showErrorMessage="1" promptTitle="ディスカッションテーマを選択してください。" prompt="プルダウンから選択してください。">
          <x14:formula1>
            <xm:f>参照!$A$2:$A$3</xm:f>
          </x14:formula1>
          <xm:sqref>G18:K18</xm:sqref>
        </x14:dataValidation>
        <x14:dataValidation type="list" allowBlank="1" showInputMessage="1" showErrorMessage="1">
          <x14:formula1>
            <xm:f>参照!$F$5:$F$6</xm:f>
          </x14:formula1>
          <xm:sqref>J26:K26</xm:sqref>
        </x14:dataValidation>
        <x14:dataValidation type="list" allowBlank="1" showInputMessage="1" showErrorMessage="1">
          <x14:formula1>
            <xm:f>参照!$F$7:$F$8</xm:f>
          </x14:formula1>
          <xm:sqref>J28:K28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
  <sheetViews>
    <sheetView workbookViewId="0"/>
  </sheetViews>
  <sheetFormatPr defaultRowHeight="18" x14ac:dyDescent="0.55000000000000004"/>
  <cols>
    <col min="10" max="10" width="16" customWidth="1"/>
  </cols>
  <sheetData>
    <row r="1" spans="1:32" ht="36" customHeight="1" x14ac:dyDescent="0.55000000000000004">
      <c r="A1" s="25" t="s">
        <v>171</v>
      </c>
      <c r="B1" s="25" t="s">
        <v>172</v>
      </c>
      <c r="C1" s="21" t="s">
        <v>30</v>
      </c>
      <c r="D1" s="21" t="s">
        <v>31</v>
      </c>
      <c r="E1" s="24" t="s">
        <v>38</v>
      </c>
      <c r="F1" s="24" t="s">
        <v>39</v>
      </c>
      <c r="G1" s="22" t="s">
        <v>100</v>
      </c>
      <c r="H1" s="22" t="s">
        <v>101</v>
      </c>
      <c r="I1" s="21" t="s">
        <v>32</v>
      </c>
      <c r="J1" s="24" t="s">
        <v>103</v>
      </c>
      <c r="K1" s="24" t="s">
        <v>102</v>
      </c>
      <c r="L1" s="24" t="s">
        <v>40</v>
      </c>
      <c r="M1" s="19" t="s">
        <v>41</v>
      </c>
      <c r="N1" s="23" t="s">
        <v>90</v>
      </c>
      <c r="O1" s="13" t="s">
        <v>92</v>
      </c>
      <c r="P1" s="21" t="s">
        <v>95</v>
      </c>
      <c r="Q1" s="21" t="s">
        <v>96</v>
      </c>
      <c r="R1" s="21" t="s">
        <v>97</v>
      </c>
      <c r="S1" s="21" t="s">
        <v>98</v>
      </c>
      <c r="T1" s="21" t="s">
        <v>99</v>
      </c>
      <c r="U1" s="33" t="s">
        <v>105</v>
      </c>
      <c r="V1" s="33" t="s">
        <v>106</v>
      </c>
      <c r="W1" s="33" t="s">
        <v>107</v>
      </c>
      <c r="X1" s="34" t="s">
        <v>108</v>
      </c>
      <c r="Y1" s="33" t="s">
        <v>109</v>
      </c>
      <c r="Z1" s="33" t="s">
        <v>110</v>
      </c>
      <c r="AA1" s="48" t="s">
        <v>193</v>
      </c>
      <c r="AB1" s="48"/>
      <c r="AC1" s="48" t="s">
        <v>194</v>
      </c>
      <c r="AD1" s="48" t="s">
        <v>195</v>
      </c>
      <c r="AE1" s="48" t="s">
        <v>196</v>
      </c>
      <c r="AF1" s="48" t="s">
        <v>200</v>
      </c>
    </row>
    <row r="2" spans="1:32" x14ac:dyDescent="0.55000000000000004">
      <c r="A2" t="str">
        <f>IFERROR(IFERROR(VLOOKUP("〇",参加申込書!$B$18:$E$28,2,FALSE),VLOOKUP(1,参加申込書!$B$18:$E$28,2,FALSE)),"")</f>
        <v/>
      </c>
      <c r="B2" t="str">
        <f>IFERROR(VLOOKUP(2,参加申込書!$B$18:$E$28,2,FALSE),"")</f>
        <v/>
      </c>
      <c r="C2">
        <f>参加申込書!B34</f>
        <v>0</v>
      </c>
      <c r="D2">
        <f>参加申込書!C34</f>
        <v>0</v>
      </c>
      <c r="E2">
        <f>参加申込書!D34</f>
        <v>0</v>
      </c>
      <c r="F2">
        <f>参加申込書!E34</f>
        <v>0</v>
      </c>
      <c r="G2">
        <f>参加申込書!F34</f>
        <v>0</v>
      </c>
      <c r="H2">
        <f>参加申込書!H34</f>
        <v>0</v>
      </c>
      <c r="I2">
        <f>参加申込書!B37</f>
        <v>0</v>
      </c>
      <c r="J2" s="50">
        <f>参加申込書!C37</f>
        <v>0</v>
      </c>
      <c r="K2">
        <f>参加申込書!F37</f>
        <v>0</v>
      </c>
      <c r="L2">
        <f>参加申込書!G37</f>
        <v>0</v>
      </c>
      <c r="M2">
        <f>参加申込書!H37</f>
        <v>0</v>
      </c>
      <c r="N2">
        <f>参加申込書!I37</f>
        <v>0</v>
      </c>
      <c r="O2" t="str">
        <f>参加申込書!B41&amp;"-"&amp;参加申込書!D41</f>
        <v>-</v>
      </c>
      <c r="P2">
        <f>参加申込書!E41</f>
        <v>0</v>
      </c>
      <c r="Q2">
        <f>参加申込書!F41</f>
        <v>0</v>
      </c>
      <c r="R2">
        <f>参加申込書!G41</f>
        <v>0</v>
      </c>
      <c r="S2">
        <f>参加申込書!H41</f>
        <v>0</v>
      </c>
      <c r="T2">
        <f>参加申込書!I41</f>
        <v>0</v>
      </c>
      <c r="U2">
        <f>参加申込書!B45</f>
        <v>0</v>
      </c>
      <c r="V2">
        <f>参加申込書!D45</f>
        <v>0</v>
      </c>
      <c r="W2">
        <f>参加申込書!F45</f>
        <v>0</v>
      </c>
      <c r="X2">
        <f>参加申込書!B48</f>
        <v>0</v>
      </c>
      <c r="Y2">
        <f>参加申込書!D48</f>
        <v>0</v>
      </c>
      <c r="Z2">
        <f>参加申込書!F48</f>
        <v>0</v>
      </c>
      <c r="AA2" t="e">
        <f>VLOOKUP("〇",参加申込書!$B$125:$C$139,2,0)</f>
        <v>#N/A</v>
      </c>
      <c r="AB2" t="str">
        <f>IF(参加申込書!B129="〇",参加申込書!G141," ")&amp;IF(参加申込書!B130="〇",参加申込書!G142," ")&amp;IF(参加申込書!B135="〇",参加申込書!G143," ")&amp;IF(参加申込書!B139="〇",参加申込書!G144," ")</f>
        <v xml:space="preserve">    </v>
      </c>
      <c r="AC2" t="e">
        <f>VLOOKUP(1,参加申込書!$B$147:$C$161,2,0)</f>
        <v>#N/A</v>
      </c>
      <c r="AD2" t="e">
        <f>VLOOKUP(2,参加申込書!$B$147:$C$161,2,0)</f>
        <v>#N/A</v>
      </c>
      <c r="AE2" t="e">
        <f>VLOOKUP(3,参加申込書!$B$147:$C$161,2,0)</f>
        <v>#N/A</v>
      </c>
      <c r="AF2" t="str">
        <f>IF(ISNUMBER(参加申込書!B161)*1,参加申込書!G163," ")</f>
        <v xml:space="preserve"> </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
  <sheetViews>
    <sheetView tabSelected="1" workbookViewId="0"/>
  </sheetViews>
  <sheetFormatPr defaultRowHeight="18" x14ac:dyDescent="0.55000000000000004"/>
  <cols>
    <col min="10" max="10" width="16" customWidth="1"/>
  </cols>
  <sheetData>
    <row r="1" spans="1:30" s="2" customFormat="1" ht="36" customHeight="1" x14ac:dyDescent="0.55000000000000004">
      <c r="A1" s="40" t="s">
        <v>171</v>
      </c>
      <c r="B1" s="40" t="s">
        <v>172</v>
      </c>
      <c r="C1" s="35" t="s">
        <v>30</v>
      </c>
      <c r="D1" s="35" t="s">
        <v>31</v>
      </c>
      <c r="E1" s="36" t="s">
        <v>38</v>
      </c>
      <c r="F1" s="36" t="s">
        <v>39</v>
      </c>
      <c r="G1" s="39" t="s">
        <v>100</v>
      </c>
      <c r="H1" s="39" t="s">
        <v>101</v>
      </c>
      <c r="I1" s="35" t="s">
        <v>32</v>
      </c>
      <c r="J1" s="36" t="s">
        <v>103</v>
      </c>
      <c r="K1" s="35" t="s">
        <v>95</v>
      </c>
      <c r="L1" s="33" t="s">
        <v>106</v>
      </c>
      <c r="M1" s="33" t="s">
        <v>107</v>
      </c>
      <c r="N1" s="34" t="s">
        <v>108</v>
      </c>
      <c r="O1" s="33" t="s">
        <v>109</v>
      </c>
      <c r="P1" s="33" t="s">
        <v>110</v>
      </c>
      <c r="Q1" s="40" t="s">
        <v>220</v>
      </c>
      <c r="R1" s="35" t="s">
        <v>130</v>
      </c>
      <c r="S1" s="35" t="s">
        <v>131</v>
      </c>
      <c r="T1" s="35" t="s">
        <v>132</v>
      </c>
      <c r="U1" s="40" t="s">
        <v>220</v>
      </c>
      <c r="V1" s="35" t="s">
        <v>130</v>
      </c>
      <c r="W1" s="35" t="s">
        <v>131</v>
      </c>
      <c r="X1" s="35" t="s">
        <v>132</v>
      </c>
      <c r="Y1" s="35" t="s">
        <v>135</v>
      </c>
      <c r="Z1" s="35" t="s">
        <v>136</v>
      </c>
      <c r="AA1" s="35" t="s">
        <v>137</v>
      </c>
      <c r="AB1" s="35" t="s">
        <v>135</v>
      </c>
      <c r="AC1" s="35" t="s">
        <v>136</v>
      </c>
      <c r="AD1" s="35" t="s">
        <v>137</v>
      </c>
    </row>
    <row r="2" spans="1:30" x14ac:dyDescent="0.55000000000000004">
      <c r="A2" t="str">
        <f>IFERROR(IFERROR(VLOOKUP("〇",参加申込書!$B$18:$E$28,2,FALSE),VLOOKUP(1,参加申込書!$B$18:$E$28,2,FALSE)),"")</f>
        <v/>
      </c>
      <c r="B2" t="str">
        <f>IFERROR(VLOOKUP(2,参加申込書!$B$18:$E$28,2,FALSE),"")</f>
        <v/>
      </c>
      <c r="C2">
        <f>参加申込書!B34</f>
        <v>0</v>
      </c>
      <c r="D2">
        <f>参加申込書!C34</f>
        <v>0</v>
      </c>
      <c r="E2">
        <f>参加申込書!D34</f>
        <v>0</v>
      </c>
      <c r="F2">
        <f>参加申込書!E34</f>
        <v>0</v>
      </c>
      <c r="G2">
        <f>参加申込書!F34</f>
        <v>0</v>
      </c>
      <c r="H2">
        <f>参加申込書!H34</f>
        <v>0</v>
      </c>
      <c r="I2">
        <f>参加申込書!B37</f>
        <v>0</v>
      </c>
      <c r="J2" s="50">
        <f>参加申込書!C37</f>
        <v>0</v>
      </c>
      <c r="K2">
        <f>参加申込書!E41</f>
        <v>0</v>
      </c>
      <c r="L2">
        <f>参加申込書!D45</f>
        <v>0</v>
      </c>
      <c r="M2">
        <f>参加申込書!F45</f>
        <v>0</v>
      </c>
      <c r="N2">
        <f>参加申込書!B48</f>
        <v>0</v>
      </c>
      <c r="O2">
        <f>参加申込書!D48</f>
        <v>0</v>
      </c>
      <c r="P2">
        <f>参加申込書!F48</f>
        <v>0</v>
      </c>
      <c r="Q2">
        <f>参加申込書!B75</f>
        <v>0</v>
      </c>
      <c r="R2">
        <f>参加申込書!D75</f>
        <v>0</v>
      </c>
      <c r="S2">
        <f>参加申込書!F75</f>
        <v>0</v>
      </c>
      <c r="T2">
        <f>参加申込書!H75</f>
        <v>0</v>
      </c>
      <c r="U2">
        <f>参加申込書!B76</f>
        <v>0</v>
      </c>
      <c r="V2">
        <f>参加申込書!D76</f>
        <v>0</v>
      </c>
      <c r="W2">
        <f>参加申込書!F76</f>
        <v>0</v>
      </c>
      <c r="X2">
        <f>参加申込書!H76</f>
        <v>0</v>
      </c>
      <c r="Y2">
        <f>参加申込書!B89</f>
        <v>0</v>
      </c>
      <c r="Z2">
        <f>参加申込書!D89</f>
        <v>0</v>
      </c>
      <c r="AA2">
        <f>参加申込書!F89</f>
        <v>0</v>
      </c>
      <c r="AB2">
        <f>参加申込書!B90</f>
        <v>0</v>
      </c>
      <c r="AC2">
        <f>参加申込書!D90</f>
        <v>0</v>
      </c>
      <c r="AD2">
        <f>参加申込書!F90</f>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F9" sqref="F9"/>
    </sheetView>
  </sheetViews>
  <sheetFormatPr defaultColWidth="9" defaultRowHeight="13" x14ac:dyDescent="0.55000000000000004"/>
  <cols>
    <col min="1" max="2" width="30.08203125" style="2" customWidth="1"/>
    <col min="3" max="3" width="34.83203125" style="2" customWidth="1"/>
    <col min="4" max="16384" width="9" style="2"/>
  </cols>
  <sheetData>
    <row r="1" spans="1:12" ht="18" x14ac:dyDescent="0.55000000000000004">
      <c r="A1" s="2" t="s">
        <v>17</v>
      </c>
      <c r="B1" s="2" t="s">
        <v>16</v>
      </c>
      <c r="C1" s="2" t="s">
        <v>18</v>
      </c>
      <c r="E1" s="2" t="s">
        <v>33</v>
      </c>
      <c r="F1" s="2" t="s">
        <v>36</v>
      </c>
      <c r="G1">
        <v>1</v>
      </c>
      <c r="H1" s="12" t="s">
        <v>42</v>
      </c>
      <c r="J1" s="2" t="s">
        <v>111</v>
      </c>
      <c r="L1" s="2" t="s">
        <v>140</v>
      </c>
    </row>
    <row r="2" spans="1:12" ht="18" x14ac:dyDescent="0.55000000000000004">
      <c r="A2" s="2" t="s">
        <v>156</v>
      </c>
      <c r="B2" s="2" t="s">
        <v>158</v>
      </c>
      <c r="C2" s="10" t="s">
        <v>26</v>
      </c>
      <c r="D2" s="2" t="s">
        <v>27</v>
      </c>
      <c r="E2" s="2" t="s">
        <v>35</v>
      </c>
      <c r="F2" s="2" t="s">
        <v>37</v>
      </c>
      <c r="G2">
        <v>2</v>
      </c>
      <c r="H2" s="12" t="s">
        <v>43</v>
      </c>
      <c r="J2" s="2" t="s">
        <v>112</v>
      </c>
      <c r="L2" s="2" t="s">
        <v>141</v>
      </c>
    </row>
    <row r="3" spans="1:12" ht="18" x14ac:dyDescent="0.55000000000000004">
      <c r="A3" s="2" t="s">
        <v>157</v>
      </c>
      <c r="B3" s="2" t="s">
        <v>159</v>
      </c>
      <c r="C3" s="10" t="s">
        <v>19</v>
      </c>
      <c r="D3" s="2" t="s">
        <v>28</v>
      </c>
      <c r="E3" s="2" t="s">
        <v>34</v>
      </c>
      <c r="G3">
        <v>3</v>
      </c>
      <c r="H3" s="12" t="s">
        <v>44</v>
      </c>
      <c r="J3" s="2" t="s">
        <v>113</v>
      </c>
      <c r="L3" s="2" t="s">
        <v>142</v>
      </c>
    </row>
    <row r="4" spans="1:12" ht="18" x14ac:dyDescent="0.55000000000000004">
      <c r="A4" s="2" t="s">
        <v>199</v>
      </c>
      <c r="B4" s="2" t="s">
        <v>160</v>
      </c>
      <c r="C4" s="10" t="s">
        <v>20</v>
      </c>
      <c r="D4" s="2">
        <v>1</v>
      </c>
      <c r="G4">
        <v>4</v>
      </c>
      <c r="H4" s="12" t="s">
        <v>45</v>
      </c>
      <c r="J4" s="2" t="s">
        <v>114</v>
      </c>
      <c r="L4" s="2" t="s">
        <v>143</v>
      </c>
    </row>
    <row r="5" spans="1:12" ht="28" x14ac:dyDescent="0.55000000000000004">
      <c r="B5" s="2" t="s">
        <v>161</v>
      </c>
      <c r="C5" s="10" t="s">
        <v>21</v>
      </c>
      <c r="D5" s="2">
        <v>2</v>
      </c>
      <c r="F5" s="2" t="s">
        <v>227</v>
      </c>
      <c r="G5">
        <v>5</v>
      </c>
      <c r="H5" s="12" t="s">
        <v>46</v>
      </c>
      <c r="J5" s="2" t="s">
        <v>115</v>
      </c>
      <c r="L5" s="2" t="s">
        <v>144</v>
      </c>
    </row>
    <row r="6" spans="1:12" ht="28" x14ac:dyDescent="0.55000000000000004">
      <c r="B6" s="2" t="s">
        <v>162</v>
      </c>
      <c r="C6" s="10" t="s">
        <v>22</v>
      </c>
      <c r="D6" s="2">
        <v>3</v>
      </c>
      <c r="F6" s="2" t="s">
        <v>228</v>
      </c>
      <c r="G6">
        <v>6</v>
      </c>
      <c r="H6" s="12" t="s">
        <v>47</v>
      </c>
      <c r="J6" s="2" t="s">
        <v>116</v>
      </c>
    </row>
    <row r="7" spans="1:12" ht="28" x14ac:dyDescent="0.55000000000000004">
      <c r="B7" s="2" t="s">
        <v>163</v>
      </c>
      <c r="C7" s="10" t="s">
        <v>23</v>
      </c>
      <c r="F7" s="2" t="s">
        <v>229</v>
      </c>
      <c r="G7">
        <v>7</v>
      </c>
      <c r="H7" s="12" t="s">
        <v>48</v>
      </c>
      <c r="J7" s="2" t="s">
        <v>89</v>
      </c>
    </row>
    <row r="8" spans="1:12" ht="28" x14ac:dyDescent="0.55000000000000004">
      <c r="B8" s="2" t="s">
        <v>164</v>
      </c>
      <c r="C8" s="10" t="s">
        <v>24</v>
      </c>
      <c r="F8" s="2" t="s">
        <v>230</v>
      </c>
      <c r="G8">
        <v>8</v>
      </c>
      <c r="H8" s="12" t="s">
        <v>49</v>
      </c>
    </row>
    <row r="9" spans="1:12" ht="18" x14ac:dyDescent="0.55000000000000004">
      <c r="B9" s="2" t="s">
        <v>165</v>
      </c>
      <c r="C9" s="10" t="s">
        <v>25</v>
      </c>
      <c r="G9">
        <v>9</v>
      </c>
      <c r="H9" s="12" t="s">
        <v>50</v>
      </c>
    </row>
    <row r="10" spans="1:12" ht="18" x14ac:dyDescent="0.55000000000000004">
      <c r="B10" s="2" t="s">
        <v>166</v>
      </c>
      <c r="G10">
        <v>10</v>
      </c>
      <c r="H10" s="12" t="s">
        <v>51</v>
      </c>
    </row>
    <row r="11" spans="1:12" ht="18" x14ac:dyDescent="0.55000000000000004">
      <c r="G11">
        <v>11</v>
      </c>
      <c r="H11" s="12" t="s">
        <v>52</v>
      </c>
    </row>
    <row r="12" spans="1:12" ht="18" x14ac:dyDescent="0.55000000000000004">
      <c r="G12">
        <v>12</v>
      </c>
      <c r="H12" s="12" t="s">
        <v>53</v>
      </c>
    </row>
    <row r="13" spans="1:12" ht="18" x14ac:dyDescent="0.55000000000000004">
      <c r="G13">
        <v>13</v>
      </c>
      <c r="H13" s="12" t="s">
        <v>54</v>
      </c>
    </row>
    <row r="14" spans="1:12" ht="18" x14ac:dyDescent="0.55000000000000004">
      <c r="G14">
        <v>14</v>
      </c>
      <c r="H14" s="12" t="s">
        <v>55</v>
      </c>
    </row>
    <row r="15" spans="1:12" ht="18" x14ac:dyDescent="0.55000000000000004">
      <c r="G15">
        <v>15</v>
      </c>
      <c r="H15" s="12" t="s">
        <v>56</v>
      </c>
    </row>
    <row r="16" spans="1:12" ht="18" x14ac:dyDescent="0.55000000000000004">
      <c r="G16">
        <v>16</v>
      </c>
      <c r="H16" s="12" t="s">
        <v>57</v>
      </c>
    </row>
    <row r="17" spans="7:8" ht="18" x14ac:dyDescent="0.55000000000000004">
      <c r="G17">
        <v>17</v>
      </c>
      <c r="H17" s="12" t="s">
        <v>58</v>
      </c>
    </row>
    <row r="18" spans="7:8" ht="18" x14ac:dyDescent="0.55000000000000004">
      <c r="G18">
        <v>18</v>
      </c>
      <c r="H18" s="12" t="s">
        <v>59</v>
      </c>
    </row>
    <row r="19" spans="7:8" ht="18" x14ac:dyDescent="0.55000000000000004">
      <c r="G19">
        <v>19</v>
      </c>
      <c r="H19" s="12" t="s">
        <v>60</v>
      </c>
    </row>
    <row r="20" spans="7:8" ht="18" x14ac:dyDescent="0.55000000000000004">
      <c r="G20">
        <v>20</v>
      </c>
      <c r="H20" s="12" t="s">
        <v>61</v>
      </c>
    </row>
    <row r="21" spans="7:8" ht="18" x14ac:dyDescent="0.55000000000000004">
      <c r="G21">
        <v>21</v>
      </c>
      <c r="H21" s="12" t="s">
        <v>62</v>
      </c>
    </row>
    <row r="22" spans="7:8" ht="18" x14ac:dyDescent="0.55000000000000004">
      <c r="G22">
        <v>22</v>
      </c>
      <c r="H22" s="12" t="s">
        <v>63</v>
      </c>
    </row>
    <row r="23" spans="7:8" ht="18" x14ac:dyDescent="0.55000000000000004">
      <c r="G23">
        <v>23</v>
      </c>
      <c r="H23" s="12" t="s">
        <v>64</v>
      </c>
    </row>
    <row r="24" spans="7:8" ht="18" x14ac:dyDescent="0.55000000000000004">
      <c r="G24">
        <v>24</v>
      </c>
      <c r="H24" s="12" t="s">
        <v>65</v>
      </c>
    </row>
    <row r="25" spans="7:8" ht="18" x14ac:dyDescent="0.55000000000000004">
      <c r="G25">
        <v>25</v>
      </c>
      <c r="H25" s="12" t="s">
        <v>66</v>
      </c>
    </row>
    <row r="26" spans="7:8" ht="18" x14ac:dyDescent="0.55000000000000004">
      <c r="G26">
        <v>26</v>
      </c>
      <c r="H26" s="12" t="s">
        <v>67</v>
      </c>
    </row>
    <row r="27" spans="7:8" ht="18" x14ac:dyDescent="0.55000000000000004">
      <c r="G27">
        <v>27</v>
      </c>
      <c r="H27" s="12" t="s">
        <v>68</v>
      </c>
    </row>
    <row r="28" spans="7:8" ht="18" x14ac:dyDescent="0.55000000000000004">
      <c r="G28">
        <v>28</v>
      </c>
      <c r="H28" s="12" t="s">
        <v>69</v>
      </c>
    </row>
    <row r="29" spans="7:8" ht="18" x14ac:dyDescent="0.55000000000000004">
      <c r="G29">
        <v>29</v>
      </c>
      <c r="H29" s="12" t="s">
        <v>70</v>
      </c>
    </row>
    <row r="30" spans="7:8" ht="18" x14ac:dyDescent="0.55000000000000004">
      <c r="G30">
        <v>30</v>
      </c>
      <c r="H30" s="12" t="s">
        <v>71</v>
      </c>
    </row>
    <row r="31" spans="7:8" ht="18" x14ac:dyDescent="0.55000000000000004">
      <c r="G31">
        <v>31</v>
      </c>
      <c r="H31" s="12" t="s">
        <v>72</v>
      </c>
    </row>
    <row r="32" spans="7:8" ht="18" x14ac:dyDescent="0.55000000000000004">
      <c r="G32">
        <v>32</v>
      </c>
      <c r="H32" s="12" t="s">
        <v>73</v>
      </c>
    </row>
    <row r="33" spans="7:8" ht="18" x14ac:dyDescent="0.55000000000000004">
      <c r="G33">
        <v>33</v>
      </c>
      <c r="H33" s="12" t="s">
        <v>74</v>
      </c>
    </row>
    <row r="34" spans="7:8" ht="18" x14ac:dyDescent="0.55000000000000004">
      <c r="G34">
        <v>34</v>
      </c>
      <c r="H34" s="12" t="s">
        <v>75</v>
      </c>
    </row>
    <row r="35" spans="7:8" ht="18" x14ac:dyDescent="0.55000000000000004">
      <c r="G35">
        <v>35</v>
      </c>
      <c r="H35" s="12" t="s">
        <v>76</v>
      </c>
    </row>
    <row r="36" spans="7:8" ht="18" x14ac:dyDescent="0.55000000000000004">
      <c r="G36">
        <v>36</v>
      </c>
      <c r="H36" s="12" t="s">
        <v>77</v>
      </c>
    </row>
    <row r="37" spans="7:8" ht="18" x14ac:dyDescent="0.55000000000000004">
      <c r="G37">
        <v>37</v>
      </c>
      <c r="H37" s="12" t="s">
        <v>78</v>
      </c>
    </row>
    <row r="38" spans="7:8" ht="18" x14ac:dyDescent="0.55000000000000004">
      <c r="G38">
        <v>38</v>
      </c>
      <c r="H38" s="12" t="s">
        <v>79</v>
      </c>
    </row>
    <row r="39" spans="7:8" ht="18" x14ac:dyDescent="0.55000000000000004">
      <c r="G39">
        <v>39</v>
      </c>
      <c r="H39" s="12" t="s">
        <v>80</v>
      </c>
    </row>
    <row r="40" spans="7:8" ht="18" x14ac:dyDescent="0.55000000000000004">
      <c r="G40">
        <v>40</v>
      </c>
      <c r="H40" s="12" t="s">
        <v>81</v>
      </c>
    </row>
    <row r="41" spans="7:8" ht="18" x14ac:dyDescent="0.55000000000000004">
      <c r="G41">
        <v>41</v>
      </c>
      <c r="H41" s="12" t="s">
        <v>82</v>
      </c>
    </row>
    <row r="42" spans="7:8" ht="18" x14ac:dyDescent="0.55000000000000004">
      <c r="G42">
        <v>42</v>
      </c>
      <c r="H42" s="12" t="s">
        <v>83</v>
      </c>
    </row>
    <row r="43" spans="7:8" ht="18" x14ac:dyDescent="0.55000000000000004">
      <c r="G43">
        <v>43</v>
      </c>
      <c r="H43" s="12" t="s">
        <v>84</v>
      </c>
    </row>
    <row r="44" spans="7:8" ht="18" x14ac:dyDescent="0.55000000000000004">
      <c r="G44">
        <v>44</v>
      </c>
      <c r="H44" s="12" t="s">
        <v>85</v>
      </c>
    </row>
    <row r="45" spans="7:8" ht="18" x14ac:dyDescent="0.55000000000000004">
      <c r="G45">
        <v>45</v>
      </c>
      <c r="H45" s="12" t="s">
        <v>86</v>
      </c>
    </row>
    <row r="46" spans="7:8" ht="18" x14ac:dyDescent="0.55000000000000004">
      <c r="G46">
        <v>46</v>
      </c>
      <c r="H46" s="12" t="s">
        <v>87</v>
      </c>
    </row>
    <row r="47" spans="7:8" ht="18" x14ac:dyDescent="0.55000000000000004">
      <c r="G47">
        <v>47</v>
      </c>
      <c r="H47" s="12" t="s">
        <v>88</v>
      </c>
    </row>
    <row r="48" spans="7:8" x14ac:dyDescent="0.55000000000000004">
      <c r="H48" s="2" t="s">
        <v>89</v>
      </c>
    </row>
  </sheetData>
  <sheetProtection password="E98E"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参加申込書</vt:lpstr>
      <vt:lpstr>データ１※削除不可</vt:lpstr>
      <vt:lpstr>データ２※削除不可</vt:lpstr>
      <vt:lpstr>参照</vt:lpstr>
      <vt:lpstr>提出日</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2018-09-20T07:10:21Z</dcterms:created>
  <dcterms:modified xsi:type="dcterms:W3CDTF">2022-07-19T02:10:02Z</dcterms:modified>
</cp:coreProperties>
</file>